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edding photo booth rental in C" sheetId="1" r:id="rId4"/>
    <sheet state="visible" name="Keywords" sheetId="2" r:id="rId5"/>
    <sheet state="visible" name="Content" sheetId="3" r:id="rId6"/>
    <sheet state="visible" name="Calendar Events" sheetId="4" r:id="rId7"/>
    <sheet state="visible" name="RSS Feeds" sheetId="5" r:id="rId8"/>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https://sites.google.com/view/culvercityphotoboothrentals/culver-city-photo-booths
	-Erin Edwards
----
document pub https://docs.google.com/document/d/1LKbhVZdG7euM_pAsoGgQYy3367qOqARa19VA3g1gDZQ/pub
 document view https://docs.google.com/document/d/1LKbhVZdG7euM_pAsoGgQYy3367qOqARa19VA3g1gDZQ/view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https://docs.google.com/document/d/1RmUGTee8uRIBH6NcsId3JaWcu6BL4MZYPp4OZKr_I0U/edit?usp=sharing
 document pub https://docs.google.com/document/d/1RmUGTee8uRIBH6NcsId3JaWcu6BL4MZYPp4OZKr_I0U/pub
 document view https://docs.google.com/document/d/1RmUGTee8uRIBH6NcsId3JaWcu6BL4MZYPp4OZKr_I0U/view
 document https://docs.google.com/document/d/1bp67HQknYmX7YHO8OU7eFun5HOjubNAx-gv-Uzv2Uko/edit?usp=sharing
 document pub https://docs.google.com/document/d/1bp67HQknYmX7YHO8OU7eFun5HOjubNAx-gv-Uzv2Uko/pub
 document view https://docs.google.com/document/d/1bp67HQknYmX7YHO8OU7eFun5HOjubNAx-gv-Uzv2Uko/view
 link https://sites.google.com/view/vogue-booth-rental-los-angeles/home
 link https://sites.google.com/view/brea-photo-booth-rental/home
 link https://sites.google.com/view/culvercityphotoboothrentals/home
 link https://sites.google.com/view/culvercityphotoboothrentals
	-Erin Edwards
----
document https://docs.google.com/document/d/1TuO4SX2zrA2yjERRf2P5AsPX0GNCizitnlJP5wdygvY/edit?usp=sharing
 document pub https://docs.google.com/document/d/1TuO4SX2zrA2yjERRf2P5AsPX0GNCizitnlJP5wdygvY/pub
 document view https://docs.google.com/document/d/1TuO4SX2zrA2yjERRf2P5AsPX0GNCizitnlJP5wdygvY/view
 document https://docs.google.com/document/d/1J1jAL0YX_mb_3JSFeZanItpdyZ7wfX2BesBp61Wk67s/edit?usp=sharing
 document pub https://docs.google.com/document/d/1J1jAL0YX_mb_3JSFeZanItpdyZ7wfX2BesBp61Wk67s/pub
 document view https://docs.google.com/document/d/1J1jAL0YX_mb_3JSFeZanItpdyZ7wfX2BesBp61Wk67s/view
 document https://docs.google.com/document/d/1qVnpVOa905QdcP3UGdKlqm1onGMMQiVnFnQ6yhZiKrk/edit?usp=sharing
 document pub https://docs.google.com/document/d/1qVnpVOa905QdcP3UGdKlqm1onGMMQiVnFnQ6yhZiKrk/pub
 document view https://docs.google.com/document/d/1qVnpVOa905QdcP3UGdKlqm1onGMMQiVnFnQ6yhZiKrk/view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https://docs.google.com/document/d/1WDnDeWnyQ9FvL7l1PL4Pl97rDhmt6l2JYryIwSW49Yw/edit?usp=sharing
 document pub https://docs.google.com/document/d/1WDnDeWnyQ9FvL7l1PL4Pl97rDhmt6l2JYryIwSW49Yw/pub
 document view https://docs.google.com/document/d/1WDnDeWnyQ9FvL7l1PL4Pl97rDhmt6l2JYryIwSW49Yw/view
 document https://docs.google.com/document/d/1C8mNA60sFNCqZqmFXEmv5Ldn-bzNhy8tzzKvNUlA9n0/edit?usp=sharing
 document pub https://docs.google.com/document/d/1C8mNA60sFNCqZqmFXEmv5Ldn-bzNhy8tzzKvNUlA9n0/pub
 document view https://docs.google.com/document/d/1C8mNA60sFNCqZqmFXEmv5Ldn-bzNhy8tzzKvNUlA9n0/view
 document https://docs.google.com/document/d/1LKbhVZdG7euM_pAsoGgQYy3367qOqARa19VA3g1gDZQ/edit?usp=sharing
	-Erin Edwards
----
document https://docs.google.com/document/d/1MmsjiPTCk2r4AcUmCulD6NSI79XbJyxIWcCrumc0ZO0/edit?usp=sharing
 document pub https://docs.google.com/document/d/1MmsjiPTCk2r4AcUmCulD6NSI79XbJyxIWcCrumc0ZO0/pub
 document view https://docs.google.com/document/d/1MmsjiPTCk2r4AcUmCulD6NSI79XbJyxIWcCrumc0ZO0/view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https://docs.google.com/document/d/1RB7mUrB1pkd8eYxSBC-aJqV_F1OGEAeWRlXeJ8Xfkrs/edit?usp=sharing
 document pub https://docs.google.com/document/d/1RB7mUrB1pkd8eYxSBC-aJqV_F1OGEAeWRlXeJ8Xfkrs/pub
 document view https://docs.google.com/document/d/1RB7mUrB1pkd8eYxSBC-aJqV_F1OGEAeWRlXeJ8Xfkrs/view
 document https://docs.google.com/document/d/1fXodIhQgmbHs6v-5ny7KOK7-FKI4HyJZlRi9f6edJOg/edit?usp=sharing
 document pub https://docs.google.com/document/d/1fXodIhQgmbHs6v-5ny7KOK7-FKI4HyJZlRi9f6edJOg/pub
 document view https://docs.google.com/document/d/1fXodIhQgmbHs6v-5ny7KOK7-FKI4HyJZlRi9f6edJOg/view
 document https://docs.google.com/document/d/15nKcrbmApZ3adgLgSoXsqZOqJ9upD0SwmTxBfjbbLtE/edit?usp=sharing
 document pub https://docs.google.com/document/d/15nKcrbmApZ3adgLgSoXsqZOqJ9upD0SwmTxBfjbbLtE/pub
 document view https://docs.google.com/document/d/15nKcrbmApZ3adgLgSoXsqZOqJ9upD0SwmTxBfjbbLtE/view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-Erin Edwards
----
link https://sites.google.com/view/culvercityphotoboothrentals/culver-city-photo-booths
 document https://docs.google.com/document/d/1g6PSur1cxdWZUBQdicSHkPFOrsouG6HtOAUoZyF1SiQ/edit?usp=sharing
 document pub https://docs.google.com/document/d/1g6PSur1cxdWZUBQdicSHkPFOrsouG6HtOAUoZyF1SiQ/pub
 document view https://docs.google.com/document/d/1g6PSur1cxdWZUBQdicSHkPFOrsouG6HtOAUoZyF1SiQ/view
 document https://docs.google.com/document/d/12T8SvrcA6kkBQRYb3jkTpMhjb5i0saGanbJUBV855MA/edit?usp=sharing
 document pub https://docs.google.com/document/d/12T8SvrcA6kkBQRYb3jkTpMhjb5i0saGanbJUBV855MA/pub
 document view https://docs.google.com/document/d/12T8SvrcA6kkBQRYb3jkTpMhjb5i0saGanbJUBV855MA/view
 document https://docs.google.com/document/d/14EOA1sq-r3SsdqlP6lwgjGe0asWIrkYGIl31kmGVDFk/edit?usp=sharing
 document pub https://docs.google.com/document/d/14EOA1sq-r3SsdqlP6lwgjGe0asWIrkYGIl31kmGVDFk/pub
 document view https://docs.google.com/document/d/14EOA1sq-r3SsdqlP6lwgjGe0asWIrkYGIl31kmGVDFk/view
 link https://sites.google.com/view/vogue-booth-rental-los-angeles/home
 link https://sites.google.com/view/brea-photo-booth-rental/home
 link https://sites.google.com/view/culvercityphotoboothrentals/home
 link https://sites.google.com/view/culvercityphotoboothrentals
 link https://sites.google.com/view/culvercityphotoboothrentals/culver-city-photo-booths
 document https://docs.google.com/document/d/1slbLFFjtDQy-0KNnLxYjCno0Wm-yZsKbNd98DDNLpLs/edit?usp=sharing
 document pub https://docs.google.com/document/d/1slbLFFjtDQy-0KNnLxYjCno0Wm-yZsKbNd98DDNLpLs/pub
 document view https://docs.google.com/document/d/1slbLFFjtDQy-0KNnLxYjCno0Wm-yZsKbNd98DDNLpLs/view
 document https://docs.google.com/document/d/1xqam0C6UlgxELkY2qgNRCfIK0rSHUCQzfYnVkWprJmA/edit?usp=sharing
 document pub https://docs.google.com/document/d/1xqam0C6UlgxELkY2qgNRCfIK0rSHUCQzfYnVkWprJmA/pub
 document view https://docs.google.com/document/d/1xqam0C6UlgxELkY2qgNRCfIK0rSHUCQzfYnVkWprJmA/view
	-Erin Edwards
----
sheet https://docs.google.com/spreadsheets/d/1xaXAQ-dBVdf9HUsSfySwjSxYJsalDX1QmyxgIgsLQos/edit#gid=0
 sheet https://docs.google.com/spreadsheets/d/1xaXAQ-dBVdf9HUsSfySwjSxYJsalDX1QmyxgIgsLQos/edit#gid=1581265411
 sheet https://docs.google.com/spreadsheets/d/1xaXAQ-dBVdf9HUsSfySwjSxYJsalDX1QmyxgIgsLQos/edit#gid=178519915
 sheet https://docs.google.com/spreadsheets/d/1xaXAQ-dBVdf9HUsSfySwjSxYJsalDX1QmyxgIgsLQos/edit#gid=1595629682
 sheet https://docs.google.com/spreadsheets/d/1xaXAQ-dBVdf9HUsSfySwjSxYJsalDX1QmyxgIgsLQos/edit#gid=1480246654
 folder HTML https://drive.google.com/drive/folders/1XqG8axgJ-BUfumMucx4hwcPGr-_C9_DK?usp=sharing
 HTML https://drive.google.com/file/d/1mkU6uxuASaWqkBZNW0s4bpV2zvaDo1IQ/view?usp=sharing
 folder Microsoft Files https://drive.google.com/drive/folders/1Iq7ZSRxmLG6QqL___zPHWAWFJS5zOv2F?usp=sharing
 document https://docs.google.com/document/d/1vMd43SnLup3gQPOhKbMRLp5siTAKtGde3zTiMPdxNak/edit?usp=sharing
 document pub https://docs.google.com/document/d/1vMd43SnLup3gQPOhKbMRLp5siTAKtGde3zTiMPdxNak/pub
 document view https://docs.google.com/document/d/1vMd43SnLup3gQPOhKbMRLp5siTAKtGde3zTiMPdxNak/view
 document https://docs.google.com/document/d/1tBQOqddr3jVutP-NLCcgFci4-PTgT68V7z9d0gvdihg/edit?usp=sharing
 document pub https://docs.google.com/document/d/1tBQOqddr3jVutP-NLCcgFci4-PTgT68V7z9d0gvdihg/pub
 document view https://docs.google.com/document/d/1tBQOqddr3jVutP-NLCcgFci4-PTgT68V7z9d0gvdihg/view
 document https://docs.google.com/document/d/1O3DBBEcOD0-AeJyUOVqp6Pdqck5LW7Z15unXDG-be_Y/edit?usp=sharing
 document pub https://docs.google.com/document/d/1O3DBBEcOD0-AeJyUOVqp6Pdqck5LW7Z15unXDG-be_Y/pub
 document view https://docs.google.com/document/d/1O3DBBEcOD0-AeJyUOVqp6Pdqck5LW7Z15unXDG-be_Y/view
 link https://sites.google.com/view/vogue-booth-rental-los-angeles/home
 link https://sites.google.com/view/brea-photo-booth-rental/home
 link https://sites.google.com/view/culvercityphotoboothrentals/home
 link https://sites.google.com/view/culvercityphotoboothrentals
	-Erin Edwards
----
Calendar - All Day Event https://www.google.com/calendar/event?eid=czdpOHI1MDExbDRqMWhrY2IxOGtzZXM2NXMgMDE3ZWIzZTA5ZTQ5MmMxOGMyZGUwYzcwMTA4YTQ4NDUzZWVjMjgyNTE5NmY5NDUxNTg4ZmIwNzhiNzExMDhhY0Bncm91cC5jYWxlbmRhci5nb29nbGUuY29t
 Calendar - All Day Event https://www.google.com/calendar/event?eid=aWZ2dDZybzlhdTBvb3F1YWJ2MTIzN2tjMWcgMDE3ZWIzZTA5ZTQ5MmMxOGMyZGUwYzcwMTA4YTQ4NDUzZWVjMjgyNTE5NmY5NDUxNTg4ZmIwNzhiNzExMDhhY0Bncm91cC5jYWxlbmRhci5nb29nbGUuY29t
 Calendar - All Day Event https://www.google.com/calendar/event?eid=N2E3azFsbW04azR1cGluc29pZDB0MWs5OTAgMDE3ZWIzZTA5ZTQ5MmMxOGMyZGUwYzcwMTA4YTQ4NDUzZWVjMjgyNTE5NmY5NDUxNTg4ZmIwNzhiNzExMDhhY0Bncm91cC5jYWxlbmRhci5nb29nbGUuY29t
 Calendar - All Day Event https://www.google.com/calendar/event?eid=cmthb2hxcWk4M2l2MDloNjEyZmk0YXJzZDggMDE3ZWIzZTA5ZTQ5MmMxOGMyZGUwYzcwMTA4YTQ4NDUzZWVjMjgyNTE5NmY5NDUxNTg4ZmIwNzhiNzExMDhhY0Bncm91cC5jYWxlbmRhci5nb29nbGUuY29t
 Calendar - All Day Event https://www.google.com/calendar/event?eid=aTNldThqcXJubnBnOWZxbmI4bWRkbThobWMgMDE3ZWIzZTA5ZTQ5MmMxOGMyZGUwYzcwMTA4YTQ4NDUzZWVjMjgyNTE5NmY5NDUxNTg4ZmIwNzhiNzExMDhhY0Bncm91cC5jYWxlbmRhci5nb29nbGUuY29t
 Calendar - All Day Event https://www.google.com/calendar/event?eid=czQ4dm9kb2FiN2htMmlmYzBmaTNpNzlwYWcgMDE3ZWIzZTA5ZTQ5MmMxOGMyZGUwYzcwMTA4YTQ4NDUzZWVjMjgyNTE5NmY5NDUxNTg4ZmIwNzhiNzExMDhhY0Bncm91cC5jYWxlbmRhci5nb29nbGUuY29t
 Calendar - All Day Event https://www.google.com/calendar/event?eid=ZzRtbHY5N2d0aTYwZmNpa2o0b2luc2pzZzggMDE3ZWIzZTA5ZTQ5MmMxOGMyZGUwYzcwMTA4YTQ4NDUzZWVjMjgyNTE5NmY5NDUxNTg4ZmIwNzhiNzExMDhhY0Bncm91cC5jYWxlbmRhci5nb29nbGUuY29t
 Calendar - All Day Event https://www.google.com/calendar/event?eid=NTduM2d2ODdvMnM5YXRscDB0dGxubDNocWMgMDE3ZWIzZTA5ZTQ5MmMxOGMyZGUwYzcwMTA4YTQ4NDUzZWVjMjgyNTE5NmY5NDUxNTg4ZmIwNzhiNzExMDhhY0Bncm91cC5jYWxlbmRhci5nb29nbGUuY29t
 video https://youtu.be/pwiqBbyeUjE
 video https://youtu.be/1-dEkZNtZHI
 video https://youtu.be/FPsGz17-j10
 video https://youtu.be/EmCLBIu0R2I
 video https://youtu.be/10hlB0RTfVM
	-Erin Edwards
----
document view https://docs.google.com/document/d/1NGf4jHcOkuNfSFG0h8Q6Ymxwrf1p80krDPQ_mKSAawg/view
 presentation https://docs.google.com/presentation/d/10Rc23HFWvk_1DuTPV2H1vbDKMPSpxGVdd-iACmpbCBk/edit?usp=sharing
 presentation pub https://docs.google.com/presentation/d/10Rc23HFWvk_1DuTPV2H1vbDKMPSpxGVdd-iACmpbCBk/pub?start=true&amp;loop=true&amp;delayms=3000
 presentation view https://docs.google.com/presentation/d/10Rc23HFWvk_1DuTPV2H1vbDKMPSpxGVdd-iACmpbCBk/view
 presentation html https://docs.google.com/presentation/d/10Rc23HFWvk_1DuTPV2H1vbDKMPSpxGVdd-iACmpbCBk/htmlpresent
 calendar https://calendar.google.com?cid=017eb3e09e492c18c2de0c70108a48453eec2825196f9451588fb078b71108ac@group.calendar.google.com
 Calendar - All Day Event https://www.google.com/calendar/event?eid=ZTUybGVncDlncjRyMTU4YTZpODQwaGcybTQgMDE3ZWIzZTA5ZTQ5MmMxOGMyZGUwYzcwMTA4YTQ4NDUzZWVjMjgyNTE5NmY5NDUxNTg4ZmIwNzhiNzExMDhhY0Bncm91cC5jYWxlbmRhci5nb29nbGUuY29t
 Calendar - All Day Event https://www.google.com/calendar/event?eid=ZGc5aGppM2NmamtjMzRxbG5uZmhpbnI3dDggMDE3ZWIzZTA5ZTQ5MmMxOGMyZGUwYzcwMTA4YTQ4NDUzZWVjMjgyNTE5NmY5NDUxNTg4ZmIwNzhiNzExMDhhY0Bncm91cC5jYWxlbmRhci5nb29nbGUuY29t
 Calendar - All Day Event https://www.google.com/calendar/event?eid=aWRycDAyMDg5ZGVyOWg2aDd1Zm1lYnUyajQgMDE3ZWIzZTA5ZTQ5MmMxOGMyZGUwYzcwMTA4YTQ4NDUzZWVjMjgyNTE5NmY5NDUxNTg4ZmIwNzhiNzExMDhhY0Bncm91cC5jYWxlbmRhci5nb29nbGUuY29t
 Calendar - All Day Event https://www.google.com/calendar/event?eid=aDh1b2hkbnQxcDZyZGtsZHMyZTN1bzg5cjAgMDE3ZWIzZTA5ZTQ5MmMxOGMyZGUwYzcwMTA4YTQ4NDUzZWVjMjgyNTE5NmY5NDUxNTg4ZmIwNzhiNzExMDhhY0Bncm91cC5jYWxlbmRhci5nb29nbGUuY29t
 Calendar - All Day Event https://www.google.com/calendar/event?eid=NWR1bGV0MTlmcW85Z2NtY2FkcnRrazZucTQgMDE3ZWIzZTA5ZTQ5MmMxOGMyZGUwYzcwMTA4YTQ4NDUzZWVjMjgyNTE5NmY5NDUxNTg4ZmIwNzhiNzExMDhhY0Bncm91cC5jYWxlbmRhci5nb29nbGUuY29t
	-Erin Edwards
----
CellImage 
 target url https://sites.google.com/view/culvercityphotoboothrentals/culver-city-photo-booths
 folder top https://drive.google.com/drive/folders/1sHW8vEcBzvAxc_nprnYgX0EzsH4D9SCr?usp=sharing
 rss feed  https://news.google.com/rss/search?q=photoboothrental
 folder articles https://drive.google.com/drive/folders/1lBb88QwL062ipNVw5-HyB4CUXz-nloI-?usp=sharing
 folder photos https://drive.google.com/drive/folders/1eO1WJ-xM3I5By3WkN0wu6DpinNB1YHop?usp=sharing
 folder pdfs https://drive.google.com/drive/folders/1U3WVO-0_2mdvVy1Fm_mvsTx2rJk6GQNv?usp=sharing
 folder slides https://drive.google.com/drive/folders/1LPIrd8Gq4Wa039motIlU7M2jJXmXtZAu?usp=sharing
 photo https://drive.google.com/file/d/1kedYz3aSZdOeoS4y-dVRbz4kTSz_a6le/view?usp=sharing
 photo https://drive.google.com/file/d/12xtM030d_-PN4isJQFl-TxWvkhZn-Wyc/view?usp=sharing
 spreadsheet https://docs.google.com/spreadsheets/d/1xaXAQ-dBVdf9HUsSfySwjSxYJsalDX1QmyxgIgsLQos/edit?usp=sharing
 spreadsheet key https://docs.google.com/spreadsheet/pub?key=1xaXAQ-dBVdf9HUsSfySwjSxYJsalDX1QmyxgIgsLQos
 spreadsheet pubhtml https://docs.google.com/spreadsheets/d/1xaXAQ-dBVdf9HUsSfySwjSxYJsalDX1QmyxgIgsLQos/pubhtml
 spreadsheet pub https://docs.google.com/spreadsheets/d/1xaXAQ-dBVdf9HUsSfySwjSxYJsalDX1QmyxgIgsLQos/pub
 spreadsheet view https://docs.google.com/spreadsheets/d/1xaXAQ-dBVdf9HUsSfySwjSxYJsalDX1QmyxgIgsLQos/view
 form https://docs.google.com/forms/d/1fw0ojz4VFmz-Fs41VyxEsKx8NtojVQg9vpsnfrNCm_k/edit?usp=sharing
 drawing https://docs.google.com/drawings/d/17DWc3FQDxJ-TWzL9LSZl91wXfRfDSIvpmoq8RrX3qsk/edit?usp=sharing
 image https://drive.google.com/file/d/1Ub_baxN1yIKa7z6PHbWKiQ5Hv3QmkYdb/view?usp=drivesdk
 image link https://sites.google.com/view/photoboothrentallongbeach/home
 document https://docs.google.com/document/d/1NGf4jHcOkuNfSFG0h8Q6Ymxwrf1p80krDPQ_mKSAawg/edit?usp=sharing
 document pub https://docs.google.com/document/d/1NGf4jHcOkuNfSFG0h8Q6Ymxwrf1p80krDPQ_mKSAawg/pub
	-Erin Edwards</t>
      </text>
    </comment>
  </commentList>
</comments>
</file>

<file path=xl/sharedStrings.xml><?xml version="1.0" encoding="utf-8"?>
<sst xmlns="http://schemas.openxmlformats.org/spreadsheetml/2006/main" count="1270" uniqueCount="610">
  <si>
    <t>target url</t>
  </si>
  <si>
    <t>wedding photo booth rental in Culver City</t>
  </si>
  <si>
    <t>https://sites.google.com/view/culvercityphotoboothrentals/culver-city-photo-booths</t>
  </si>
  <si>
    <t>folder top</t>
  </si>
  <si>
    <t>https://drive.google.com/drive/folders/1sHW8vEcBzvAxc_nprnYgX0EzsH4D9SCr?usp=sharing</t>
  </si>
  <si>
    <t>rss feed</t>
  </si>
  <si>
    <t xml:space="preserve"> https://news.google.com/rss/search?q=photoboothrental</t>
  </si>
  <si>
    <t>folder articles</t>
  </si>
  <si>
    <t>wedding photo booth rental in Culver City Articles</t>
  </si>
  <si>
    <t>https://drive.google.com/drive/folders/1lBb88QwL062ipNVw5-HyB4CUXz-nloI-?usp=sharing</t>
  </si>
  <si>
    <t>folder photos</t>
  </si>
  <si>
    <t>wedding photo booth rental in Culver City Photos</t>
  </si>
  <si>
    <t>https://drive.google.com/drive/folders/1eO1WJ-xM3I5By3WkN0wu6DpinNB1YHop?usp=sharing</t>
  </si>
  <si>
    <t>folder pdfs</t>
  </si>
  <si>
    <t>wedding photo booth rental in Culver City PDFs</t>
  </si>
  <si>
    <t>https://drive.google.com/drive/folders/1U3WVO-0_2mdvVy1Fm_mvsTx2rJk6GQNv?usp=sharing</t>
  </si>
  <si>
    <t>folder slides</t>
  </si>
  <si>
    <t>wedding photo booth rental in Culver City Slides</t>
  </si>
  <si>
    <t>https://drive.google.com/drive/folders/1LPIrd8Gq4Wa039motIlU7M2jJXmXtZAu?usp=sharing</t>
  </si>
  <si>
    <t>photo</t>
  </si>
  <si>
    <t>https://drive.google.com/file/d/1kedYz3aSZdOeoS4y-dVRbz4kTSz_a6le/view?usp=sharing</t>
  </si>
  <si>
    <t>https://drive.google.com/file/d/12xtM030d_-PN4isJQFl-TxWvkhZn-Wyc/view?usp=sharing</t>
  </si>
  <si>
    <t>spreadsheet</t>
  </si>
  <si>
    <t>https://docs.google.com/spreadsheets/d/1xaXAQ-dBVdf9HUsSfySwjSxYJsalDX1QmyxgIgsLQos/edit?usp=sharing</t>
  </si>
  <si>
    <t>spreadsheet key</t>
  </si>
  <si>
    <t>wedding photo booth rental in Culver City key</t>
  </si>
  <si>
    <t>https://docs.google.com/spreadsheet/pub?key=1xaXAQ-dBVdf9HUsSfySwjSxYJsalDX1QmyxgIgsLQos</t>
  </si>
  <si>
    <t>spreadsheet pubhtml</t>
  </si>
  <si>
    <t>wedding photo booth rental in Culver City pubhtml</t>
  </si>
  <si>
    <t>https://docs.google.com/spreadsheets/d/1xaXAQ-dBVdf9HUsSfySwjSxYJsalDX1QmyxgIgsLQos/pubhtml</t>
  </si>
  <si>
    <t>spreadsheet pub</t>
  </si>
  <si>
    <t>wedding photo booth rental in Culver City pub</t>
  </si>
  <si>
    <t>https://docs.google.com/spreadsheets/d/1xaXAQ-dBVdf9HUsSfySwjSxYJsalDX1QmyxgIgsLQos/pub</t>
  </si>
  <si>
    <t>spreadsheet view</t>
  </si>
  <si>
    <t>wedding photo booth rental in Culver City view</t>
  </si>
  <si>
    <t>https://docs.google.com/spreadsheets/d/1xaXAQ-dBVdf9HUsSfySwjSxYJsalDX1QmyxgIgsLQos/view</t>
  </si>
  <si>
    <t>form</t>
  </si>
  <si>
    <t>https://docs.google.com/forms/d/1fw0ojz4VFmz-Fs41VyxEsKx8NtojVQg9vpsnfrNCm_k/edit?usp=sharing</t>
  </si>
  <si>
    <t>drawing</t>
  </si>
  <si>
    <t>https://docs.google.com/drawings/d/17DWc3FQDxJ-TWzL9LSZl91wXfRfDSIvpmoq8RrX3qsk/edit?usp=sharing</t>
  </si>
  <si>
    <t>image</t>
  </si>
  <si>
    <t>CTA or Logo</t>
  </si>
  <si>
    <t>https://drive.google.com/file/d/1Ub_baxN1yIKa7z6PHbWKiQ5Hv3QmkYdb/view?usp=drivesdk</t>
  </si>
  <si>
    <t>image link</t>
  </si>
  <si>
    <t>CTA or Logo - image link</t>
  </si>
  <si>
    <t>https://sites.google.com/view/photoboothrentallongbeach/home</t>
  </si>
  <si>
    <t>document</t>
  </si>
  <si>
    <t>https://docs.google.com/document/d/1NGf4jHcOkuNfSFG0h8Q6Ymxwrf1p80krDPQ_mKSAawg/edit?usp=sharing</t>
  </si>
  <si>
    <t>document pub</t>
  </si>
  <si>
    <t>https://docs.google.com/document/d/1NGf4jHcOkuNfSFG0h8Q6Ymxwrf1p80krDPQ_mKSAawg/pub</t>
  </si>
  <si>
    <t>document view</t>
  </si>
  <si>
    <t>https://docs.google.com/document/d/1NGf4jHcOkuNfSFG0h8Q6Ymxwrf1p80krDPQ_mKSAawg/view</t>
  </si>
  <si>
    <t>presentation</t>
  </si>
  <si>
    <t>https://docs.google.com/presentation/d/10Rc23HFWvk_1DuTPV2H1vbDKMPSpxGVdd-iACmpbCBk/edit?usp=sharing</t>
  </si>
  <si>
    <t>presentation pub</t>
  </si>
  <si>
    <t>https://docs.google.com/presentation/d/10Rc23HFWvk_1DuTPV2H1vbDKMPSpxGVdd-iACmpbCBk/pub?start=true&amp;loop=true&amp;delayms=3000</t>
  </si>
  <si>
    <t>presentation view</t>
  </si>
  <si>
    <t>https://docs.google.com/presentation/d/10Rc23HFWvk_1DuTPV2H1vbDKMPSpxGVdd-iACmpbCBk/view</t>
  </si>
  <si>
    <t>presentation html</t>
  </si>
  <si>
    <t>wedding photo booth rental in Culver City html</t>
  </si>
  <si>
    <t>https://docs.google.com/presentation/d/10Rc23HFWvk_1DuTPV2H1vbDKMPSpxGVdd-iACmpbCBk/htmlpresent</t>
  </si>
  <si>
    <t>calendar</t>
  </si>
  <si>
    <t>Calendar - wedding photo booth rental in Culver City</t>
  </si>
  <si>
    <t>https://calendar.google.com?cid=017eb3e09e492c18c2de0c70108a48453eec2825196f9451588fb078b71108ac@group.calendar.google.com</t>
  </si>
  <si>
    <t>Calendar - All Day Event</t>
  </si>
  <si>
    <t>Calendar - wedding photo booth rental in Culver City - Event</t>
  </si>
  <si>
    <t>https://www.google.com/calendar/event?eid=ZTUybGVncDlncjRyMTU4YTZpODQwaGcybTQgMDE3ZWIzZTA5ZTQ5MmMxOGMyZGUwYzcwMTA4YTQ4NDUzZWVjMjgyNTE5NmY5NDUxNTg4ZmIwNzhiNzExMDhhY0Bncm91cC5jYWxlbmRhci5nb29nbGUuY29t</t>
  </si>
  <si>
    <t>https://www.google.com/calendar/event?eid=ZGc5aGppM2NmamtjMzRxbG5uZmhpbnI3dDggMDE3ZWIzZTA5ZTQ5MmMxOGMyZGUwYzcwMTA4YTQ4NDUzZWVjMjgyNTE5NmY5NDUxNTg4ZmIwNzhiNzExMDhhY0Bncm91cC5jYWxlbmRhci5nb29nbGUuY29t</t>
  </si>
  <si>
    <t>https://www.google.com/calendar/event?eid=aWRycDAyMDg5ZGVyOWg2aDd1Zm1lYnUyajQgMDE3ZWIzZTA5ZTQ5MmMxOGMyZGUwYzcwMTA4YTQ4NDUzZWVjMjgyNTE5NmY5NDUxNTg4ZmIwNzhiNzExMDhhY0Bncm91cC5jYWxlbmRhci5nb29nbGUuY29t</t>
  </si>
  <si>
    <t>https://www.google.com/calendar/event?eid=aDh1b2hkbnQxcDZyZGtsZHMyZTN1bzg5cjAgMDE3ZWIzZTA5ZTQ5MmMxOGMyZGUwYzcwMTA4YTQ4NDUzZWVjMjgyNTE5NmY5NDUxNTg4ZmIwNzhiNzExMDhhY0Bncm91cC5jYWxlbmRhci5nb29nbGUuY29t</t>
  </si>
  <si>
    <t>https://www.google.com/calendar/event?eid=NWR1bGV0MTlmcW85Z2NtY2FkcnRrazZucTQgMDE3ZWIzZTA5ZTQ5MmMxOGMyZGUwYzcwMTA4YTQ4NDUzZWVjMjgyNTE5NmY5NDUxNTg4ZmIwNzhiNzExMDhhY0Bncm91cC5jYWxlbmRhci5nb29nbGUuY29t</t>
  </si>
  <si>
    <t>https://www.google.com/calendar/event?eid=czdpOHI1MDExbDRqMWhrY2IxOGtzZXM2NXMgMDE3ZWIzZTA5ZTQ5MmMxOGMyZGUwYzcwMTA4YTQ4NDUzZWVjMjgyNTE5NmY5NDUxNTg4ZmIwNzhiNzExMDhhY0Bncm91cC5jYWxlbmRhci5nb29nbGUuY29t</t>
  </si>
  <si>
    <t>https://www.google.com/calendar/event?eid=aWZ2dDZybzlhdTBvb3F1YWJ2MTIzN2tjMWcgMDE3ZWIzZTA5ZTQ5MmMxOGMyZGUwYzcwMTA4YTQ4NDUzZWVjMjgyNTE5NmY5NDUxNTg4ZmIwNzhiNzExMDhhY0Bncm91cC5jYWxlbmRhci5nb29nbGUuY29t</t>
  </si>
  <si>
    <t>https://www.google.com/calendar/event?eid=N2E3azFsbW04azR1cGluc29pZDB0MWs5OTAgMDE3ZWIzZTA5ZTQ5MmMxOGMyZGUwYzcwMTA4YTQ4NDUzZWVjMjgyNTE5NmY5NDUxNTg4ZmIwNzhiNzExMDhhY0Bncm91cC5jYWxlbmRhci5nb29nbGUuY29t</t>
  </si>
  <si>
    <t>https://www.google.com/calendar/event?eid=cmthb2hxcWk4M2l2MDloNjEyZmk0YXJzZDggMDE3ZWIzZTA5ZTQ5MmMxOGMyZGUwYzcwMTA4YTQ4NDUzZWVjMjgyNTE5NmY5NDUxNTg4ZmIwNzhiNzExMDhhY0Bncm91cC5jYWxlbmRhci5nb29nbGUuY29t</t>
  </si>
  <si>
    <t>https://www.google.com/calendar/event?eid=aTNldThqcXJubnBnOWZxbmI4bWRkbThobWMgMDE3ZWIzZTA5ZTQ5MmMxOGMyZGUwYzcwMTA4YTQ4NDUzZWVjMjgyNTE5NmY5NDUxNTg4ZmIwNzhiNzExMDhhY0Bncm91cC5jYWxlbmRhci5nb29nbGUuY29t</t>
  </si>
  <si>
    <t>https://www.google.com/calendar/event?eid=czQ4dm9kb2FiN2htMmlmYzBmaTNpNzlwYWcgMDE3ZWIzZTA5ZTQ5MmMxOGMyZGUwYzcwMTA4YTQ4NDUzZWVjMjgyNTE5NmY5NDUxNTg4ZmIwNzhiNzExMDhhY0Bncm91cC5jYWxlbmRhci5nb29nbGUuY29t</t>
  </si>
  <si>
    <t>https://www.google.com/calendar/event?eid=ZzRtbHY5N2d0aTYwZmNpa2o0b2luc2pzZzggMDE3ZWIzZTA5ZTQ5MmMxOGMyZGUwYzcwMTA4YTQ4NDUzZWVjMjgyNTE5NmY5NDUxNTg4ZmIwNzhiNzExMDhhY0Bncm91cC5jYWxlbmRhci5nb29nbGUuY29t</t>
  </si>
  <si>
    <t>https://www.google.com/calendar/event?eid=NTduM2d2ODdvMnM5YXRscDB0dGxubDNocWMgMDE3ZWIzZTA5ZTQ5MmMxOGMyZGUwYzcwMTA4YTQ4NDUzZWVjMjgyNTE5NmY5NDUxNTg4ZmIwNzhiNzExMDhhY0Bncm91cC5jYWxlbmRhci5nb29nbGUuY29t</t>
  </si>
  <si>
    <t>video</t>
  </si>
  <si>
    <t>https://youtu.be/pwiqBbyeUjE</t>
  </si>
  <si>
    <t>https://youtu.be/1-dEkZNtZHI</t>
  </si>
  <si>
    <t>https://youtu.be/FPsGz17-j10</t>
  </si>
  <si>
    <t>https://youtu.be/EmCLBIu0R2I</t>
  </si>
  <si>
    <t>https://youtu.be/10hlB0RTfVM</t>
  </si>
  <si>
    <t>sheet</t>
  </si>
  <si>
    <t>Sheet1</t>
  </si>
  <si>
    <t>https://docs.google.com/spreadsheets/d/1xaXAQ-dBVdf9HUsSfySwjSxYJsalDX1QmyxgIgsLQos/edit#gid=0</t>
  </si>
  <si>
    <t>Keywords</t>
  </si>
  <si>
    <t>https://docs.google.com/spreadsheets/d/1xaXAQ-dBVdf9HUsSfySwjSxYJsalDX1QmyxgIgsLQos/edit#gid=1581265411</t>
  </si>
  <si>
    <t>Content</t>
  </si>
  <si>
    <t>https://docs.google.com/spreadsheets/d/1xaXAQ-dBVdf9HUsSfySwjSxYJsalDX1QmyxgIgsLQos/edit#gid=178519915</t>
  </si>
  <si>
    <t>Calendar Events</t>
  </si>
  <si>
    <t>https://docs.google.com/spreadsheets/d/1xaXAQ-dBVdf9HUsSfySwjSxYJsalDX1QmyxgIgsLQos/edit#gid=1595629682</t>
  </si>
  <si>
    <t>RSS Feeds</t>
  </si>
  <si>
    <t>https://docs.google.com/spreadsheets/d/1xaXAQ-dBVdf9HUsSfySwjSxYJsalDX1QmyxgIgsLQos/edit#gid=1480246654</t>
  </si>
  <si>
    <t>folder HTML</t>
  </si>
  <si>
    <t>wedding photo booth rental in Culver City HTML</t>
  </si>
  <si>
    <t>https://drive.google.com/drive/folders/1XqG8axgJ-BUfumMucx4hwcPGr-_C9_DK?usp=sharing</t>
  </si>
  <si>
    <t>HTML</t>
  </si>
  <si>
    <t>wedding photo booth rental in Culver City.html</t>
  </si>
  <si>
    <t>https://drive.google.com/file/d/1mkU6uxuASaWqkBZNW0s4bpV2zvaDo1IQ/view?usp=sharing</t>
  </si>
  <si>
    <t>folder Microsoft Files</t>
  </si>
  <si>
    <t>wedding photo booth rental in Culver City MSFT</t>
  </si>
  <si>
    <t>https://drive.google.com/drive/folders/1Iq7ZSRxmLG6QqL___zPHWAWFJS5zOv2F?usp=sharing</t>
  </si>
  <si>
    <t>photobooth rental Culver City</t>
  </si>
  <si>
    <t>https://docs.google.com/document/d/1vMd43SnLup3gQPOhKbMRLp5siTAKtGde3zTiMPdxNak/edit?usp=sharing</t>
  </si>
  <si>
    <t>photobooth rental Culver City pub</t>
  </si>
  <si>
    <t>https://docs.google.com/document/d/1vMd43SnLup3gQPOhKbMRLp5siTAKtGde3zTiMPdxNak/pub</t>
  </si>
  <si>
    <t>photobooth rental Culver City view</t>
  </si>
  <si>
    <t>https://docs.google.com/document/d/1vMd43SnLup3gQPOhKbMRLp5siTAKtGde3zTiMPdxNak/view</t>
  </si>
  <si>
    <t>photo booth for rent Culver City</t>
  </si>
  <si>
    <t>https://docs.google.com/document/d/1tBQOqddr3jVutP-NLCcgFci4-PTgT68V7z9d0gvdihg/edit?usp=sharing</t>
  </si>
  <si>
    <t>photo booth for rent Culver City pub</t>
  </si>
  <si>
    <t>https://docs.google.com/document/d/1tBQOqddr3jVutP-NLCcgFci4-PTgT68V7z9d0gvdihg/pub</t>
  </si>
  <si>
    <t>photo booth for rent Culver City view</t>
  </si>
  <si>
    <t>https://docs.google.com/document/d/1tBQOqddr3jVutP-NLCcgFci4-PTgT68V7z9d0gvdihg/view</t>
  </si>
  <si>
    <t>renting a photo booth Culver City</t>
  </si>
  <si>
    <t>https://docs.google.com/document/d/1O3DBBEcOD0-AeJyUOVqp6Pdqck5LW7Z15unXDG-be_Y/edit?usp=sharing</t>
  </si>
  <si>
    <t>renting a photo booth Culver City pub</t>
  </si>
  <si>
    <t>https://docs.google.com/document/d/1O3DBBEcOD0-AeJyUOVqp6Pdqck5LW7Z15unXDG-be_Y/pub</t>
  </si>
  <si>
    <t>renting a photo booth Culver City view</t>
  </si>
  <si>
    <t>https://docs.google.com/document/d/1O3DBBEcOD0-AeJyUOVqp6Pdqck5LW7Z15unXDG-be_Y/view</t>
  </si>
  <si>
    <t>link</t>
  </si>
  <si>
    <t>https://sites.google.com/view/vogue-booth-rental-los-angeles/home</t>
  </si>
  <si>
    <t>https://sites.google.com/view/brea-photo-booth-rental/home</t>
  </si>
  <si>
    <t>https://sites.google.com/view/culvercityphotoboothrentals/home</t>
  </si>
  <si>
    <t>https://sites.google.com/view/culvercityphotoboothrentals</t>
  </si>
  <si>
    <t>photo booth rental Culver City</t>
  </si>
  <si>
    <t>https://docs.google.com/document/d/1g6PSur1cxdWZUBQdicSHkPFOrsouG6HtOAUoZyF1SiQ/edit?usp=sharing</t>
  </si>
  <si>
    <t>photo booth rental Culver City pub</t>
  </si>
  <si>
    <t>https://docs.google.com/document/d/1g6PSur1cxdWZUBQdicSHkPFOrsouG6HtOAUoZyF1SiQ/pub</t>
  </si>
  <si>
    <t>photo booth rental Culver City view</t>
  </si>
  <si>
    <t>https://docs.google.com/document/d/1g6PSur1cxdWZUBQdicSHkPFOrsouG6HtOAUoZyF1SiQ/view</t>
  </si>
  <si>
    <t>photo booth rentals Culver City</t>
  </si>
  <si>
    <t>https://docs.google.com/document/d/12T8SvrcA6kkBQRYb3jkTpMhjb5i0saGanbJUBV855MA/edit?usp=sharing</t>
  </si>
  <si>
    <t>photo booth rentals Culver City pub</t>
  </si>
  <si>
    <t>https://docs.google.com/document/d/12T8SvrcA6kkBQRYb3jkTpMhjb5i0saGanbJUBV855MA/pub</t>
  </si>
  <si>
    <t>photo booth rentals Culver City view</t>
  </si>
  <si>
    <t>https://docs.google.com/document/d/12T8SvrcA6kkBQRYb3jkTpMhjb5i0saGanbJUBV855MA/view</t>
  </si>
  <si>
    <t>https://docs.google.com/document/d/14EOA1sq-r3SsdqlP6lwgjGe0asWIrkYGIl31kmGVDFk/edit?usp=sharing</t>
  </si>
  <si>
    <t>https://docs.google.com/document/d/14EOA1sq-r3SsdqlP6lwgjGe0asWIrkYGIl31kmGVDFk/pub</t>
  </si>
  <si>
    <t>https://docs.google.com/document/d/14EOA1sq-r3SsdqlP6lwgjGe0asWIrkYGIl31kmGVDFk/view</t>
  </si>
  <si>
    <t>renting a photo booth in Culver City</t>
  </si>
  <si>
    <t>https://docs.google.com/document/d/1slbLFFjtDQy-0KNnLxYjCno0Wm-yZsKbNd98DDNLpLs/edit?usp=sharing</t>
  </si>
  <si>
    <t>renting a photo booth in Culver City pub</t>
  </si>
  <si>
    <t>https://docs.google.com/document/d/1slbLFFjtDQy-0KNnLxYjCno0Wm-yZsKbNd98DDNLpLs/pub</t>
  </si>
  <si>
    <t>renting a photo booth in Culver City view</t>
  </si>
  <si>
    <t>https://docs.google.com/document/d/1slbLFFjtDQy-0KNnLxYjCno0Wm-yZsKbNd98DDNLpLs/view</t>
  </si>
  <si>
    <t>rent a photobooth Culver City</t>
  </si>
  <si>
    <t>https://docs.google.com/document/d/1xqam0C6UlgxELkY2qgNRCfIK0rSHUCQzfYnVkWprJmA/edit?usp=sharing</t>
  </si>
  <si>
    <t>rent a photobooth Culver City pub</t>
  </si>
  <si>
    <t>https://docs.google.com/document/d/1xqam0C6UlgxELkY2qgNRCfIK0rSHUCQzfYnVkWprJmA/pub</t>
  </si>
  <si>
    <t>rent a photobooth Culver City view</t>
  </si>
  <si>
    <t>https://docs.google.com/document/d/1xqam0C6UlgxELkY2qgNRCfIK0rSHUCQzfYnVkWprJmA/view</t>
  </si>
  <si>
    <t>photo booth rental package Culver City</t>
  </si>
  <si>
    <t>https://docs.google.com/document/d/1MmsjiPTCk2r4AcUmCulD6NSI79XbJyxIWcCrumc0ZO0/edit?usp=sharing</t>
  </si>
  <si>
    <t>photo booth rental package Culver City pub</t>
  </si>
  <si>
    <t>https://docs.google.com/document/d/1MmsjiPTCk2r4AcUmCulD6NSI79XbJyxIWcCrumc0ZO0/pub</t>
  </si>
  <si>
    <t>photo booth rental package Culver City view</t>
  </si>
  <si>
    <t>https://docs.google.com/document/d/1MmsjiPTCk2r4AcUmCulD6NSI79XbJyxIWcCrumc0ZO0/view</t>
  </si>
  <si>
    <t>photobooth for rent Culver City</t>
  </si>
  <si>
    <t>https://docs.google.com/document/d/1RB7mUrB1pkd8eYxSBC-aJqV_F1OGEAeWRlXeJ8Xfkrs/edit?usp=sharing</t>
  </si>
  <si>
    <t>photobooth for rent Culver City pub</t>
  </si>
  <si>
    <t>https://docs.google.com/document/d/1RB7mUrB1pkd8eYxSBC-aJqV_F1OGEAeWRlXeJ8Xfkrs/pub</t>
  </si>
  <si>
    <t>photobooth for rent Culver City view</t>
  </si>
  <si>
    <t>https://docs.google.com/document/d/1RB7mUrB1pkd8eYxSBC-aJqV_F1OGEAeWRlXeJ8Xfkrs/view</t>
  </si>
  <si>
    <t>photo booths rent Culver City</t>
  </si>
  <si>
    <t>https://docs.google.com/document/d/1fXodIhQgmbHs6v-5ny7KOK7-FKI4HyJZlRi9f6edJOg/edit?usp=sharing</t>
  </si>
  <si>
    <t>photo booths rent Culver City pub</t>
  </si>
  <si>
    <t>https://docs.google.com/document/d/1fXodIhQgmbHs6v-5ny7KOK7-FKI4HyJZlRi9f6edJOg/pub</t>
  </si>
  <si>
    <t>photo booths rent Culver City view</t>
  </si>
  <si>
    <t>https://docs.google.com/document/d/1fXodIhQgmbHs6v-5ny7KOK7-FKI4HyJZlRi9f6edJOg/view</t>
  </si>
  <si>
    <t>https://docs.google.com/document/d/15nKcrbmApZ3adgLgSoXsqZOqJ9upD0SwmTxBfjbbLtE/edit?usp=sharing</t>
  </si>
  <si>
    <t>https://docs.google.com/document/d/15nKcrbmApZ3adgLgSoXsqZOqJ9upD0SwmTxBfjbbLtE/pub</t>
  </si>
  <si>
    <t>https://docs.google.com/document/d/15nKcrbmApZ3adgLgSoXsqZOqJ9upD0SwmTxBfjbbLtE/view</t>
  </si>
  <si>
    <t>corporate event photo booth Culver City</t>
  </si>
  <si>
    <t>https://docs.google.com/document/d/1TuO4SX2zrA2yjERRf2P5AsPX0GNCizitnlJP5wdygvY/edit?usp=sharing</t>
  </si>
  <si>
    <t>corporate event photo booth Culver City pub</t>
  </si>
  <si>
    <t>https://docs.google.com/document/d/1TuO4SX2zrA2yjERRf2P5AsPX0GNCizitnlJP5wdygvY/pub</t>
  </si>
  <si>
    <t>corporate event photo booth Culver City view</t>
  </si>
  <si>
    <t>https://docs.google.com/document/d/1TuO4SX2zrA2yjERRf2P5AsPX0GNCizitnlJP5wdygvY/view</t>
  </si>
  <si>
    <t>https://docs.google.com/document/d/1J1jAL0YX_mb_3JSFeZanItpdyZ7wfX2BesBp61Wk67s/edit?usp=sharing</t>
  </si>
  <si>
    <t>https://docs.google.com/document/d/1J1jAL0YX_mb_3JSFeZanItpdyZ7wfX2BesBp61Wk67s/pub</t>
  </si>
  <si>
    <t>https://docs.google.com/document/d/1J1jAL0YX_mb_3JSFeZanItpdyZ7wfX2BesBp61Wk67s/view</t>
  </si>
  <si>
    <t>https://docs.google.com/document/d/1qVnpVOa905QdcP3UGdKlqm1onGMMQiVnFnQ6yhZiKrk/edit?usp=sharing</t>
  </si>
  <si>
    <t>https://docs.google.com/document/d/1qVnpVOa905QdcP3UGdKlqm1onGMMQiVnFnQ6yhZiKrk/pub</t>
  </si>
  <si>
    <t>https://docs.google.com/document/d/1qVnpVOa905QdcP3UGdKlqm1onGMMQiVnFnQ6yhZiKrk/view</t>
  </si>
  <si>
    <t>photo booth rental in Culver City</t>
  </si>
  <si>
    <t>https://docs.google.com/document/d/1WDnDeWnyQ9FvL7l1PL4Pl97rDhmt6l2JYryIwSW49Yw/edit?usp=sharing</t>
  </si>
  <si>
    <t>photo booth rental in Culver City pub</t>
  </si>
  <si>
    <t>https://docs.google.com/document/d/1WDnDeWnyQ9FvL7l1PL4Pl97rDhmt6l2JYryIwSW49Yw/pub</t>
  </si>
  <si>
    <t>photo booth rental in Culver City view</t>
  </si>
  <si>
    <t>https://docs.google.com/document/d/1WDnDeWnyQ9FvL7l1PL4Pl97rDhmt6l2JYryIwSW49Yw/view</t>
  </si>
  <si>
    <t>https://docs.google.com/document/d/1C8mNA60sFNCqZqmFXEmv5Ldn-bzNhy8tzzKvNUlA9n0/edit?usp=sharing</t>
  </si>
  <si>
    <t>https://docs.google.com/document/d/1C8mNA60sFNCqZqmFXEmv5Ldn-bzNhy8tzzKvNUlA9n0/pub</t>
  </si>
  <si>
    <t>https://docs.google.com/document/d/1C8mNA60sFNCqZqmFXEmv5Ldn-bzNhy8tzzKvNUlA9n0/view</t>
  </si>
  <si>
    <t>photo booth for rental Culver City</t>
  </si>
  <si>
    <t>https://docs.google.com/document/d/1LKbhVZdG7euM_pAsoGgQYy3367qOqARa19VA3g1gDZQ/edit?usp=sharing</t>
  </si>
  <si>
    <t>photo booth for rental Culver City pub</t>
  </si>
  <si>
    <t>https://docs.google.com/document/d/1LKbhVZdG7euM_pAsoGgQYy3367qOqARa19VA3g1gDZQ/pub</t>
  </si>
  <si>
    <t>photo booth for rental Culver City view</t>
  </si>
  <si>
    <t>https://docs.google.com/document/d/1LKbhVZdG7euM_pAsoGgQYy3367qOqARa19VA3g1gDZQ/view</t>
  </si>
  <si>
    <t>photo booth to rental Culver City</t>
  </si>
  <si>
    <t>https://docs.google.com/document/d/1RmUGTee8uRIBH6NcsId3JaWcu6BL4MZYPp4OZKr_I0U/edit?usp=sharing</t>
  </si>
  <si>
    <t>photo booth to rental Culver City pub</t>
  </si>
  <si>
    <t>https://docs.google.com/document/d/1RmUGTee8uRIBH6NcsId3JaWcu6BL4MZYPp4OZKr_I0U/pub</t>
  </si>
  <si>
    <t>photo booth to rental Culver City view</t>
  </si>
  <si>
    <t>https://docs.google.com/document/d/1RmUGTee8uRIBH6NcsId3JaWcu6BL4MZYPp4OZKr_I0U/view</t>
  </si>
  <si>
    <t>photo booth to rent Culver City</t>
  </si>
  <si>
    <t>https://docs.google.com/document/d/1bp67HQknYmX7YHO8OU7eFun5HOjubNAx-gv-Uzv2Uko/edit?usp=sharing</t>
  </si>
  <si>
    <t>photo booth to rent Culver City pub</t>
  </si>
  <si>
    <t>https://docs.google.com/document/d/1bp67HQknYmX7YHO8OU7eFun5HOjubNAx-gv-Uzv2Uko/pub</t>
  </si>
  <si>
    <t>photo booth to rent Culver City view</t>
  </si>
  <si>
    <t>https://docs.google.com/document/d/1bp67HQknYmX7YHO8OU7eFun5HOjubNAx-gv-Uzv2Uko/view</t>
  </si>
  <si>
    <t>comment</t>
  </si>
  <si>
    <t>https://docs.google.com/spreadsheets/d/1xaXAQ-dBVdf9HUsSfySwjSxYJsalDX1QmyxgIgsLQos/edit?disco=AAABSZZ-uow</t>
  </si>
  <si>
    <t>https://docs.google.com/drawings/d/17DWc3FQDxJ-TWzL9LSZl91wXfRfDSIvpmoq8RrX3qsk/edit?disco=AAABSb75AB8</t>
  </si>
  <si>
    <t>https://docs.google.com/document/d/1bp67HQknYmX7YHO8OU7eFun5HOjubNAx-gv-Uzv2Uko/edit?disco=AAABSnKfORc</t>
  </si>
  <si>
    <t>https://docs.google.com/document/d/1RmUGTee8uRIBH6NcsId3JaWcu6BL4MZYPp4OZKr_I0U/edit?disco=AAABSVvfFGg</t>
  </si>
  <si>
    <t>https://docs.google.com/document/d/1LKbhVZdG7euM_pAsoGgQYy3367qOqARa19VA3g1gDZQ/edit?disco=AAABSc53j2c</t>
  </si>
  <si>
    <t>https://docs.google.com/document/d/1C8mNA60sFNCqZqmFXEmv5Ldn-bzNhy8tzzKvNUlA9n0/edit?disco=AAABSbjSHNk</t>
  </si>
  <si>
    <t>https://docs.google.com/document/d/1WDnDeWnyQ9FvL7l1PL4Pl97rDhmt6l2JYryIwSW49Yw/edit?disco=AAABSaqb6pM</t>
  </si>
  <si>
    <t>https://docs.google.com/document/d/1qVnpVOa905QdcP3UGdKlqm1onGMMQiVnFnQ6yhZiKrk/edit?disco=AAABOu8ukkg</t>
  </si>
  <si>
    <t>https://docs.google.com/document/d/1J1jAL0YX_mb_3JSFeZanItpdyZ7wfX2BesBp61Wk67s/edit?disco=AAABSduV8NI</t>
  </si>
  <si>
    <t>https://docs.google.com/document/d/1TuO4SX2zrA2yjERRf2P5AsPX0GNCizitnlJP5wdygvY/edit?disco=AAABSVOuiCc</t>
  </si>
  <si>
    <t>https://docs.google.com/document/d/15nKcrbmApZ3adgLgSoXsqZOqJ9upD0SwmTxBfjbbLtE/edit?disco=AAABSuyghwA</t>
  </si>
  <si>
    <t>https://docs.google.com/document/d/1fXodIhQgmbHs6v-5ny7KOK7-FKI4HyJZlRi9f6edJOg/edit?disco=AAABSV3n0Xw</t>
  </si>
  <si>
    <t>https://docs.google.com/document/d/1RB7mUrB1pkd8eYxSBC-aJqV_F1OGEAeWRlXeJ8Xfkrs/edit?disco=AAABSVJT58s</t>
  </si>
  <si>
    <t>https://docs.google.com/document/d/1slbLFFjtDQy-0KNnLxYjCno0Wm-yZsKbNd98DDNLpLs/edit?disco=AAABOt53Rs4</t>
  </si>
  <si>
    <t>https://docs.google.com/document/d/1MmsjiPTCk2r4AcUmCulD6NSI79XbJyxIWcCrumc0ZO0/edit?disco=AAABSbOgBBo</t>
  </si>
  <si>
    <t>https://docs.google.com/document/d/1xqam0C6UlgxELkY2qgNRCfIK0rSHUCQzfYnVkWprJmA/edit?disco=AAABScYKbt4</t>
  </si>
  <si>
    <t>https://docs.google.com/document/d/14EOA1sq-r3SsdqlP6lwgjGe0asWIrkYGIl31kmGVDFk/edit?disco=AAABOt4Dq2E</t>
  </si>
  <si>
    <t>https://docs.google.com/document/d/12T8SvrcA6kkBQRYb3jkTpMhjb5i0saGanbJUBV855MA/edit?disco=AAABSdZL_80</t>
  </si>
  <si>
    <t>https://docs.google.com/document/d/1g6PSur1cxdWZUBQdicSHkPFOrsouG6HtOAUoZyF1SiQ/edit?disco=AAABOuW8FK0</t>
  </si>
  <si>
    <t>https://docs.google.com/document/d/1O3DBBEcOD0-AeJyUOVqp6Pdqck5LW7Z15unXDG-be_Y/edit?disco=AAABSuzkkts</t>
  </si>
  <si>
    <t>https://docs.google.com/document/d/1tBQOqddr3jVutP-NLCcgFci4-PTgT68V7z9d0gvdihg/edit?disco=AAABSc1LJjw</t>
  </si>
  <si>
    <t>https://docs.google.com/document/d/1vMd43SnLup3gQPOhKbMRLp5siTAKtGde3zTiMPdxNak/edit?disco=AAABSbV02Is</t>
  </si>
  <si>
    <t>https://docs.google.com/document/d/1NGf4jHcOkuNfSFG0h8Q6Ymxwrf1p80krDPQ_mKSAawg/edit?disco=AAABScOh0SY</t>
  </si>
  <si>
    <t>https://docs.google.com/presentation/d/10Rc23HFWvk_1DuTPV2H1vbDKMPSpxGVdd-iACmpbCBk/edit?disco=AAABSurS4VI</t>
  </si>
  <si>
    <t>pdf</t>
  </si>
  <si>
    <t>wedding photo booth rental in Culver City-wedding photo booth rental in Culver City.pdf</t>
  </si>
  <si>
    <t>https://drive.google.com/file/d/1QiLcc4Gpcent2LTq_cUcv0hZC7djlMg3/view?usp=sharing</t>
  </si>
  <si>
    <t>csv</t>
  </si>
  <si>
    <t>wedding photo booth rental in Culver City-wedding photo booth rental in Culver City.csv</t>
  </si>
  <si>
    <t>https://drive.google.com/file/d/1Z1Q628Wl7hUXtoz0wNPe3rObjHRWbFAT/view?usp=sharing</t>
  </si>
  <si>
    <t>ods</t>
  </si>
  <si>
    <t>wedding photo booth rental in Culver City-wedding photo booth rental in Culver City.ods</t>
  </si>
  <si>
    <t>https://drive.google.com/file/d/12lXhNVugV3h85G-wylByamjiCIQ3Sugw/view?usp=sharing</t>
  </si>
  <si>
    <t>tsv</t>
  </si>
  <si>
    <t>wedding photo booth rental in Culver City-wedding photo booth rental in Culver City.tsv</t>
  </si>
  <si>
    <t>https://drive.google.com/file/d/16tlCArpbRIf9uoQxJEVZqjrgWi1qFUnR/view?usp=sharing</t>
  </si>
  <si>
    <t>xlsx</t>
  </si>
  <si>
    <t>wedding photo booth rental in Culver City-wedding photo booth rental in Culver City.xlsx</t>
  </si>
  <si>
    <t>https://docs.google.com/spreadsheets/d/18JBPao0uI8cw58R-4iJE0F18gMLk9GD5/edit?usp=sharing&amp;ouid=115602453726005426174&amp;rtpof=true&amp;sd=true</t>
  </si>
  <si>
    <t>wedding photo booth rental in Culver City-Keywords.pdf</t>
  </si>
  <si>
    <t>https://drive.google.com/file/d/1gAQW9zoD3s9T7TUnzl-dpN0VkuJ0dda0/view?usp=sharing</t>
  </si>
  <si>
    <t>wedding photo booth rental in Culver City-Keywords.csv</t>
  </si>
  <si>
    <t>https://drive.google.com/file/d/1MUVwne_0zHCleZHOsgq6-eZp0cVlTtZN/view?usp=sharing</t>
  </si>
  <si>
    <t>wedding photo booth rental in Culver City-Keywords.ods</t>
  </si>
  <si>
    <t>https://drive.google.com/file/d/18sWj0m50EtaECQ9fBO_TE6vkAY-Leh0F/view?usp=sharing</t>
  </si>
  <si>
    <t>wedding photo booth rental in Culver City-Keywords.tsv</t>
  </si>
  <si>
    <t>https://drive.google.com/file/d/1FqfnsT8GYZlybHPk5LhX0Y8DHnS_hY7E/view?usp=sharing</t>
  </si>
  <si>
    <t>wedding photo booth rental in Culver City-Keywords.xlsx</t>
  </si>
  <si>
    <t>https://docs.google.com/spreadsheets/d/1UxFFZHzl5CbIcumIPuoxn6RpHbKR_l9w/edit?usp=sharing&amp;ouid=115602453726005426174&amp;rtpof=true&amp;sd=true</t>
  </si>
  <si>
    <t>wedding photo booth rental in Culver City-Content.pdf</t>
  </si>
  <si>
    <t>https://drive.google.com/file/d/1ys40tHXDij5rw9KzyhvVHveXlN6uei2n/view?usp=sharing</t>
  </si>
  <si>
    <t>wedding photo booth rental in Culver City-Content.csv</t>
  </si>
  <si>
    <t>https://drive.google.com/file/d/1HY76qBdlRbRBNAn98xVXwlxkmFS-fa3X/view?usp=sharing</t>
  </si>
  <si>
    <t>wedding photo booth rental in Culver City-Content.ods</t>
  </si>
  <si>
    <t>https://drive.google.com/file/d/1gFVcuP5wdm6G057okzYRhyL2xc9Il-6U/view?usp=sharing</t>
  </si>
  <si>
    <t>wedding photo booth rental in Culver City-Content.tsv</t>
  </si>
  <si>
    <t>https://drive.google.com/file/d/1mkn5Kk08CL-4Jx4NofbTRP46AVSOJRW5/view?usp=sharing</t>
  </si>
  <si>
    <t>wedding photo booth rental in Culver City-Content.xlsx</t>
  </si>
  <si>
    <t>https://docs.google.com/spreadsheets/d/1lRf2xiOW6G3m1mlN82O2d9902JJnK4J6/edit?usp=sharing&amp;ouid=115602453726005426174&amp;rtpof=true&amp;sd=true</t>
  </si>
  <si>
    <t>wedding photo booth rental in Culver City-Calendar Events.pdf</t>
  </si>
  <si>
    <t>https://drive.google.com/file/d/10Al2Rt6bc1kkhTqfyYqDVgYjK7fN6uoy/view?usp=sharing</t>
  </si>
  <si>
    <t>wedding photo booth rental in Culver City-Calendar Events.csv</t>
  </si>
  <si>
    <t>https://drive.google.com/file/d/1XhFuQKmruWhyMKSet2vJMdUWnlYttjiy/view?usp=sharing</t>
  </si>
  <si>
    <t>wedding photo booth rental in Culver City-Calendar Events.ods</t>
  </si>
  <si>
    <t>https://drive.google.com/file/d/1OTMLccvXSLBBZ2wvrgK3K7Mf88bduv3N/view?usp=sharing</t>
  </si>
  <si>
    <t>wedding photo booth rental in Culver City-Calendar Events.tsv</t>
  </si>
  <si>
    <t>https://drive.google.com/file/d/1nclYc9R9dT8Hqw7K4YdILDSv_-WsRQgs/view?usp=sharing</t>
  </si>
  <si>
    <t>wedding photo booth rental in Culver City-Calendar Events.xlsx</t>
  </si>
  <si>
    <t>https://docs.google.com/spreadsheets/d/1rK8elREomZ7qhYtErt3PLuKBYvzu2aVY/edit?usp=sharing&amp;ouid=115602453726005426174&amp;rtpof=true&amp;sd=true</t>
  </si>
  <si>
    <t>wedding photo booth rental in Culver City-RSS Feeds.pdf</t>
  </si>
  <si>
    <t>https://drive.google.com/file/d/1S4wmnQoAtDvWDAa6AMsHPFrabx7b0qnk/view?usp=sharing</t>
  </si>
  <si>
    <t>wedding photo booth rental in Culver City-RSS Feeds.csv</t>
  </si>
  <si>
    <t>https://drive.google.com/file/d/1s1ixhCZnqMpzjs8aFSV_sHrp7saoyygx/view?usp=sharing</t>
  </si>
  <si>
    <t>wedding photo booth rental in Culver City-RSS Feeds.ods</t>
  </si>
  <si>
    <t>https://drive.google.com/file/d/19MKimup1vOEumkvctkUtFvkPWMsh2tva/view?usp=sharing</t>
  </si>
  <si>
    <t>wedding photo booth rental in Culver City-RSS Feeds.tsv</t>
  </si>
  <si>
    <t>https://drive.google.com/file/d/1wqzOVayGKu7WbrbGXLyVeReL-8VD3VLS/view?usp=sharing</t>
  </si>
  <si>
    <t>wedding photo booth rental in Culver City-RSS Feeds.xlsx</t>
  </si>
  <si>
    <t>https://docs.google.com/spreadsheets/d/1Y9-THoA06G1A2KCRcY2QZvkrC9wxWl6q/edit?usp=sharing&amp;ouid=115602453726005426174&amp;rtpof=true&amp;sd=true</t>
  </si>
  <si>
    <t>rtf</t>
  </si>
  <si>
    <t>wedding photo booth rental in Culver City.rtf</t>
  </si>
  <si>
    <t>https://drive.google.com/file/d/1CIaI9ewDFYyy6POOdhRsj6A2vCcOQ2Tp/view?usp=sharing</t>
  </si>
  <si>
    <t>txt</t>
  </si>
  <si>
    <t>wedding photo booth rental in Culver City.txt</t>
  </si>
  <si>
    <t>https://drive.google.com/file/d/1jwMA4XPVOIPXfyLQGAWN-aLKEAHAHiFt/view?usp=sharing</t>
  </si>
  <si>
    <t>photobooth rental Culver City.rtf</t>
  </si>
  <si>
    <t>https://drive.google.com/file/d/1QvL_ptPiHoDO4aVJHkGfqIQo1NCxricD/view?usp=sharing</t>
  </si>
  <si>
    <t>photobooth rental Culver City.txt</t>
  </si>
  <si>
    <t>https://drive.google.com/file/d/1ODblDeMUdee2X1yKlnJPBUki7ETRoqu0/view?usp=sharing</t>
  </si>
  <si>
    <t>photo booth for rent Culver City.rtf</t>
  </si>
  <si>
    <t>https://drive.google.com/file/d/1iB9s7mrF1jJtDbJvngvLuNyIYErNQ1pU/view?usp=sharing</t>
  </si>
  <si>
    <t>photo booth for rent Culver City.txt</t>
  </si>
  <si>
    <t>https://drive.google.com/file/d/1QOOD4CKjlO1aDCJMxmbUheUSDMqNMhdR/view?usp=sharing</t>
  </si>
  <si>
    <t>renting a photo booth Culver City.rtf</t>
  </si>
  <si>
    <t>https://drive.google.com/file/d/1K1yHg-DaBOe0oBQzh9dwac2Gf4Dyha4f/view?usp=sharing</t>
  </si>
  <si>
    <t>renting a photo booth Culver City.txt</t>
  </si>
  <si>
    <t>https://drive.google.com/file/d/1E_B5FqvzxCUGFY615-zh5bH3zY7HzB33/view?usp=sharing</t>
  </si>
  <si>
    <t>photo booth rental Culver City.rtf</t>
  </si>
  <si>
    <t>https://drive.google.com/file/d/1L7AOhZa4L5TzUovKRBY0F53rECvDgO4s/view?usp=sharing</t>
  </si>
  <si>
    <t>photo booth rental Culver City.txt</t>
  </si>
  <si>
    <t>https://drive.google.com/file/d/1xJ_-NVju_J8K7vFsSV3PUHptAg8L7i6v/view?usp=sharing</t>
  </si>
  <si>
    <t>photo booth rentals Culver City.rtf</t>
  </si>
  <si>
    <t>https://drive.google.com/file/d/1gb3FZGU_5i5UpWq3MsHHyBoUVya_lkcL/view?usp=sharing</t>
  </si>
  <si>
    <t>photo booth rentals Culver City.txt</t>
  </si>
  <si>
    <t>https://drive.google.com/file/d/1zxZA-187u26dBOzZ4WXubRcM67DaqH18/view?usp=sharing</t>
  </si>
  <si>
    <t>https://drive.google.com/file/d/1xJfrtn_dVv2OBiS9SlHs9gMqxJ9xETv9/view?usp=sharing</t>
  </si>
  <si>
    <t>https://drive.google.com/file/d/1oPsba_HP_XFt2gsAWtWMf6aSvSBEspkN/view?usp=sharing</t>
  </si>
  <si>
    <t>rent a photobooth Culver City.rtf</t>
  </si>
  <si>
    <t>https://drive.google.com/file/d/1iV7YT9ArVDE0xbXN1ppHNBZcc4OWsVko/view?usp=sharing</t>
  </si>
  <si>
    <t>rent a photobooth Culver City.txt</t>
  </si>
  <si>
    <t>https://drive.google.com/file/d/1UZ71m8hIbGtqRStp5rkKevc_U41WKMjV/view?usp=sharing</t>
  </si>
  <si>
    <t>photo booth rental package Culver City.rtf</t>
  </si>
  <si>
    <t>https://drive.google.com/file/d/1hQFkkC4vT9D1aPewUk16Rk_Ylu-rvlQ6/view?usp=sharing</t>
  </si>
  <si>
    <t>photo booth rental package Culver City.txt</t>
  </si>
  <si>
    <t>https://drive.google.com/file/d/1_X_bhxB-aYQnTULw1_J7rP1Jfzgn-r_Y/view?usp=sharing</t>
  </si>
  <si>
    <t>renting a photo booth in Culver City.rtf</t>
  </si>
  <si>
    <t>https://drive.google.com/file/d/1aHgOWPqcZVghclVlqWmbLgmTEh1OyE3b/view?usp=sharing</t>
  </si>
  <si>
    <t>renting a photo booth in Culver City.txt</t>
  </si>
  <si>
    <t>https://drive.google.com/file/d/1jAuoSxt-9Vw-wkKdAbVk5_8dhQBMZ2Qo/view?usp=sharing</t>
  </si>
  <si>
    <t>photobooth for rent Culver City.rtf</t>
  </si>
  <si>
    <t>https://drive.google.com/file/d/18gvUULNI_VaQdpWbvQgImnCs5UCUBBo8/view?usp=sharing</t>
  </si>
  <si>
    <t>photobooth for rent Culver City.txt</t>
  </si>
  <si>
    <t>https://drive.google.com/file/d/1NpKDYP-XiqhphACeTTaquoFyld3SR45J/view?usp=sharing</t>
  </si>
  <si>
    <t>photo booths rent Culver City.rtf</t>
  </si>
  <si>
    <t>https://drive.google.com/file/d/1wmVBzpYyuihIb2q67JYoh-KG2u33yXyS/view?usp=sharing</t>
  </si>
  <si>
    <t>photo booths rent Culver City.txt</t>
  </si>
  <si>
    <t>https://drive.google.com/file/d/1c0SMCN9xAjlOqIp7g40FFTyCMwLX6Mkl/view?usp=sharing</t>
  </si>
  <si>
    <t>https://drive.google.com/file/d/1MKwHVKn3YwfW3Qjaf-NDZL5aRE-UKx_1/view?usp=sharing</t>
  </si>
  <si>
    <t>https://drive.google.com/file/d/1K0aUrNObIi9QPuBjgua9MvovbY9lLaKL/view?usp=sharing</t>
  </si>
  <si>
    <t>corporate event photo booth Culver City.rtf</t>
  </si>
  <si>
    <t>https://drive.google.com/file/d/1VuOzXfbdgy-WxdKDfR1-G63T2FgQ83wY/view?usp=sharing</t>
  </si>
  <si>
    <t>corporate event photo booth Culver City.txt</t>
  </si>
  <si>
    <t>https://drive.google.com/file/d/1wsLtIdr22WjO3KxAwaiO7UXkTMuDPloV/view?usp=sharing</t>
  </si>
  <si>
    <t>https://drive.google.com/file/d/1CG7EJ6bHRj9IYYv-Ma0Mvm-qXsXcQE6Y/view?usp=sharing</t>
  </si>
  <si>
    <t>https://drive.google.com/file/d/12uUWSta-2s8TzyUuXNPXlA5mUjfmO0wJ/view?usp=sharing</t>
  </si>
  <si>
    <t>https://drive.google.com/file/d/1ZHbA4wsVSE79lkMAFaWJxtee5wPKJEpz/view?usp=sharing</t>
  </si>
  <si>
    <t>https://drive.google.com/file/d/1EH8T4Jx7vUkZPI0m0pHnpHtGOWAG5arF/view?usp=sharing</t>
  </si>
  <si>
    <t>photo booth rental in Culver City.rtf</t>
  </si>
  <si>
    <t>https://drive.google.com/file/d/1cntOAi84s4TI9nqbDyvnsXxXsPU8HAob/view?usp=sharing</t>
  </si>
  <si>
    <t>photo booth rental in Culver City.txt</t>
  </si>
  <si>
    <t>https://drive.google.com/file/d/1wFNwWeXrLApMhr5sT0Tim3EeIOLmwLr7/view?usp=sharing</t>
  </si>
  <si>
    <t>https://drive.google.com/file/d/172IEhJwpYfNJhGDEURUVGWKX8H775bu9/view?usp=sharing</t>
  </si>
  <si>
    <t>https://drive.google.com/file/d/1I52tzoF2LZ7-qAVzn1eH2KDJwJtPcn9c/view?usp=sharing</t>
  </si>
  <si>
    <t>photo booth for rental Culver City.rtf</t>
  </si>
  <si>
    <t>https://drive.google.com/file/d/1jFsSTuLlptpq5RuHNgmRlXpPzqp3xeIX/view?usp=sharing</t>
  </si>
  <si>
    <t>photo booth for rental Culver City.txt</t>
  </si>
  <si>
    <t>https://drive.google.com/file/d/151HOxFf5xzd6ad0rLNfPXKm-l_Q_uQ2K/view?usp=sharing</t>
  </si>
  <si>
    <t>photo booth to rental Culver City.rtf</t>
  </si>
  <si>
    <t>https://drive.google.com/file/d/1Z1HQjVGF1IL_ux0RTHtHBEnd3IK0Z-Ke/view?usp=sharing</t>
  </si>
  <si>
    <t>photo booth to rental Culver City.txt</t>
  </si>
  <si>
    <t>https://drive.google.com/file/d/1jDXIvY70TPm_88_pQk4VCXkLK1hL7pJc/view?usp=sharing</t>
  </si>
  <si>
    <t>photo booth to rent Culver City.rtf</t>
  </si>
  <si>
    <t>https://drive.google.com/file/d/1GwhJcfmSsL2rNqqjcjgKx0f43vDIZU4R/view?usp=sharing</t>
  </si>
  <si>
    <t>photo booth to rent Culver City.txt</t>
  </si>
  <si>
    <t>https://drive.google.com/file/d/1J3K6yB3NHYSFLYDO_Khv-ZQJNbQuTwIh/view?usp=sharing</t>
  </si>
  <si>
    <t>wedding photo booth rental in Culver City.pdf</t>
  </si>
  <si>
    <t>https://drive.google.com/file/d/1fAGkTFRnUTb05-P9QaHxQMHpff-W5lmL/view?usp=sharing</t>
  </si>
  <si>
    <t>photobooth rental Culver City.pdf</t>
  </si>
  <si>
    <t>https://drive.google.com/file/d/1IFekaeTbzAt3xKY7oUTPP1fGrkam0X_k/view?usp=sharing</t>
  </si>
  <si>
    <t>photo booth for rent Culver City.pdf</t>
  </si>
  <si>
    <t>https://drive.google.com/file/d/1Nom4jNnxx4GZ0hFDb8ZlN_LsTTyuE6qe/view?usp=sharing</t>
  </si>
  <si>
    <t>renting a photo booth Culver City.pdf</t>
  </si>
  <si>
    <t>https://drive.google.com/file/d/1_3eCxzsbDKMMJpKbgzIUu6od13RG8uNQ/view?usp=sharing</t>
  </si>
  <si>
    <t>photo booth rental Culver City.pdf</t>
  </si>
  <si>
    <t>https://drive.google.com/file/d/1gdM6lMEQsQGX01AQiyuJGWVRdCxNIl1L/view?usp=sharing</t>
  </si>
  <si>
    <t>photo booth rentals Culver City.pdf</t>
  </si>
  <si>
    <t>https://drive.google.com/file/d/1DvdwOm0Sw_HWvvaf2ByIc07bws8XMHdx/view?usp=sharing</t>
  </si>
  <si>
    <t>https://drive.google.com/file/d/1zNt3_MVqrlkQVHur_HYP8YLjhL_30A9z/view?usp=sharing</t>
  </si>
  <si>
    <t>rent a photobooth Culver City.pdf</t>
  </si>
  <si>
    <t>https://drive.google.com/file/d/1ugr2epbah-dBdXxbUz-levprW5CM-hvX/view?usp=sharing</t>
  </si>
  <si>
    <t>photo booth rental package Culver City.pdf</t>
  </si>
  <si>
    <t>https://drive.google.com/file/d/1E2wzqKjJiOfcsb918D0rYj3lClJR3Uig/view?usp=sharing</t>
  </si>
  <si>
    <t>renting a photo booth in Culver City.pdf</t>
  </si>
  <si>
    <t>https://drive.google.com/file/d/1Gjw0-PCiej5ML1DqltW8pHQsm9cX6Miu/view?usp=sharing</t>
  </si>
  <si>
    <t>photobooth for rent Culver City.pdf</t>
  </si>
  <si>
    <t>https://drive.google.com/file/d/16b_6VMYM--oxalV5z1BXTRGP4ICUt0Td/view?usp=sharing</t>
  </si>
  <si>
    <t>photo booths rent Culver City.pdf</t>
  </si>
  <si>
    <t>https://drive.google.com/file/d/1xXSw3-tjorvOt-cBpaUrh4CMZg_uSRaQ/view?usp=sharing</t>
  </si>
  <si>
    <t>https://drive.google.com/file/d/1tBmcxPNuimcgTBp2wxeE0xKjbeRCyRaR/view?usp=sharing</t>
  </si>
  <si>
    <t>corporate event photo booth Culver City.pdf</t>
  </si>
  <si>
    <t>https://drive.google.com/file/d/1wiyKzzVYcghHa8DJKcG3gOAMQ9cOhuBA/view?usp=sharing</t>
  </si>
  <si>
    <t>https://drive.google.com/file/d/1ynsTq8t7M2w6tkhp2rmi_z-ZEFfFbVtc/view?usp=sharing</t>
  </si>
  <si>
    <t>https://drive.google.com/file/d/1gr6aObi14MiRH9x6EnucXh6a2qsssgAH/view?usp=sharing</t>
  </si>
  <si>
    <t>photo booth rental in Culver City.pdf</t>
  </si>
  <si>
    <t>https://drive.google.com/file/d/1J-XAsk1p9njzl2ujx6jI_wWdx-9b8G59/view?usp=sharing</t>
  </si>
  <si>
    <t>https://drive.google.com/file/d/1FPkUwnVMIJ3FcOhn4_3oV30i_O36oQ0o/view?usp=sharing</t>
  </si>
  <si>
    <t>photo booth for rental Culver City.pdf</t>
  </si>
  <si>
    <t>https://drive.google.com/file/d/1VWkh1T34k2pcKBuyts9SH_Mzp9phXHOO/view?usp=sharing</t>
  </si>
  <si>
    <t>photo booth to rental Culver City.pdf</t>
  </si>
  <si>
    <t>https://drive.google.com/file/d/1l9X2bxZGXcT8EywOVSJ1B6EOqxbSl1Eh/view?usp=sharing</t>
  </si>
  <si>
    <t>photo booth to rent Culver City.pdf</t>
  </si>
  <si>
    <t>https://drive.google.com/file/d/1OjTfPF1x57OYZeazqV5XS0XsLDB13vwx/view?usp=sharing</t>
  </si>
  <si>
    <t>docx</t>
  </si>
  <si>
    <t>wedding photo booth rental in Culver City.docx</t>
  </si>
  <si>
    <t>https://docs.google.com/document/d/1M2NJkvN11pYeLNI4Zxf0z1Gb_jm7n08L/edit?usp=sharing&amp;ouid=115602453726005426174&amp;rtpof=true&amp;sd=true</t>
  </si>
  <si>
    <t>photobooth rental Culver City.docx</t>
  </si>
  <si>
    <t>https://docs.google.com/document/d/15pcqY3AF2N994L3CDyFOq1Xhxz7_GMsX/edit?usp=sharing&amp;ouid=115602453726005426174&amp;rtpof=true&amp;sd=true</t>
  </si>
  <si>
    <t>photo booth for rent Culver City.docx</t>
  </si>
  <si>
    <t>https://docs.google.com/document/d/1-Q1VMukVmpg-hvPuWFYwc55NG_yHsQ0K/edit?usp=sharing&amp;ouid=115602453726005426174&amp;rtpof=true&amp;sd=true</t>
  </si>
  <si>
    <t>renting a photo booth Culver City.docx</t>
  </si>
  <si>
    <t>https://docs.google.com/document/d/1kosS4annnVrcOtcbbMX51oE_PUTdyLgG/edit?usp=sharing&amp;ouid=115602453726005426174&amp;rtpof=true&amp;sd=true</t>
  </si>
  <si>
    <t>photo booth rental Culver City.docx</t>
  </si>
  <si>
    <t>https://docs.google.com/document/d/1JO4xIqdQe-PYAwq-wPdEA50Nb9-y6S8h/edit?usp=sharing&amp;ouid=115602453726005426174&amp;rtpof=true&amp;sd=true</t>
  </si>
  <si>
    <t>photo booth rentals Culver City.docx</t>
  </si>
  <si>
    <t>https://docs.google.com/document/d/1Bn34iJ0TKhGnrr2vs393namihCrd6uYR/edit?usp=sharing&amp;ouid=115602453726005426174&amp;rtpof=true&amp;sd=true</t>
  </si>
  <si>
    <t>https://docs.google.com/document/d/11GLBtyLfe4P2u_lSvdWyM7P8N6-hMd1y/edit?usp=sharing&amp;ouid=115602453726005426174&amp;rtpof=true&amp;sd=true</t>
  </si>
  <si>
    <t>rent a photobooth Culver City.docx</t>
  </si>
  <si>
    <t>https://docs.google.com/document/d/1EzufiSHwN7RYojo5u6Tag5iPCgVueudj/edit?usp=sharing&amp;ouid=115602453726005426174&amp;rtpof=true&amp;sd=true</t>
  </si>
  <si>
    <t>photo booth rental package Culver City.docx</t>
  </si>
  <si>
    <t>https://docs.google.com/document/d/1Ed3tWUw8uK_38_dNra0OUrIR6MPH-8oa/edit?usp=sharing&amp;ouid=115602453726005426174&amp;rtpof=true&amp;sd=true</t>
  </si>
  <si>
    <t>renting a photo booth in Culver City.docx</t>
  </si>
  <si>
    <t>https://docs.google.com/document/d/1l6uGBP0zovf4o6pOZO8jwOxdjxW8m4n3/edit?usp=sharing&amp;ouid=115602453726005426174&amp;rtpof=true&amp;sd=true</t>
  </si>
  <si>
    <t>photobooth for rent Culver City.docx</t>
  </si>
  <si>
    <t>https://docs.google.com/document/d/1V36oEiBW-x9z4M8nPM3bl6XXwhGt45PG/edit?usp=sharing&amp;ouid=115602453726005426174&amp;rtpof=true&amp;sd=true</t>
  </si>
  <si>
    <t>photo booths rent Culver City.docx</t>
  </si>
  <si>
    <t>https://docs.google.com/document/d/1C2jm9qOcsWpwkU1iez9tf2BjZJpH1e8l/edit?usp=sharing&amp;ouid=115602453726005426174&amp;rtpof=true&amp;sd=true</t>
  </si>
  <si>
    <t>https://docs.google.com/document/d/1VaaT1-AQkdZsjo1LoTRvGrUQ4YTw-q03/edit?usp=sharing&amp;ouid=115602453726005426174&amp;rtpof=true&amp;sd=true</t>
  </si>
  <si>
    <t>corporate event photo booth Culver City.docx</t>
  </si>
  <si>
    <t>https://docs.google.com/document/d/1JPYj3unl5s4mj1_euPOscVSkK_bKEpTS/edit?usp=sharing&amp;ouid=115602453726005426174&amp;rtpof=true&amp;sd=true</t>
  </si>
  <si>
    <t>https://docs.google.com/document/d/1PkM1MbT7fPOXJHUh401jlxT8wG2YEKKi/edit?usp=sharing&amp;ouid=115602453726005426174&amp;rtpof=true&amp;sd=true</t>
  </si>
  <si>
    <t>https://docs.google.com/document/d/1si4mjqSDd_WBe_qZGYXWTXCieW_Sz8I7/edit?usp=sharing&amp;ouid=115602453726005426174&amp;rtpof=true&amp;sd=true</t>
  </si>
  <si>
    <t>photo booth rental in Culver City.docx</t>
  </si>
  <si>
    <t>https://docs.google.com/document/d/1CDG1gl1JfrTS_6IDDIsJs_OLmA_YU1CW/edit?usp=sharing&amp;ouid=115602453726005426174&amp;rtpof=true&amp;sd=true</t>
  </si>
  <si>
    <t>https://docs.google.com/document/d/1ObvMKFJ5Vjo2edFtmijB6ueOvG3oOVOs/edit?usp=sharing&amp;ouid=115602453726005426174&amp;rtpof=true&amp;sd=true</t>
  </si>
  <si>
    <t>photo booth for rental Culver City.docx</t>
  </si>
  <si>
    <t>https://docs.google.com/document/d/1f93aiBxZaXiiiLlAYdKtrs_f7Aa6FKIN/edit?usp=sharing&amp;ouid=115602453726005426174&amp;rtpof=true&amp;sd=true</t>
  </si>
  <si>
    <t>photo booth to rental Culver City.docx</t>
  </si>
  <si>
    <t>https://docs.google.com/document/d/1qa3x8rJu_OOrIiUA0qx5FieCVxuuJq97/edit?usp=sharing&amp;ouid=115602453726005426174&amp;rtpof=true&amp;sd=true</t>
  </si>
  <si>
    <t>photo booth to rent Culver City.docx</t>
  </si>
  <si>
    <t>https://docs.google.com/document/d/1Eqyo_3RwlZhoLZojLer_EvtKV_mklU4n/edit?usp=sharing&amp;ouid=115602453726005426174&amp;rtpof=true&amp;sd=true</t>
  </si>
  <si>
    <t>odt</t>
  </si>
  <si>
    <t>wedding photo booth rental in Culver City.odt</t>
  </si>
  <si>
    <t>https://drive.google.com/file/d/1WkZVO69JJMIzlzxCp4Djrs59GuuIwF0R/view?usp=sharing</t>
  </si>
  <si>
    <t>zip</t>
  </si>
  <si>
    <t>wedding photo booth rental in Culver City.zip</t>
  </si>
  <si>
    <t>https://drive.google.com/file/d/1Yc1-zLN3witYlSzGutganJ6h6UlrC1eR/view?usp=sharing</t>
  </si>
  <si>
    <t>epub</t>
  </si>
  <si>
    <t>wedding photo booth rental in Culver City.epub</t>
  </si>
  <si>
    <t>https://drive.google.com/file/d/1xfmH4goBjbjqj99LBCWsrqhTFAxYdAIL/view?usp=sharing</t>
  </si>
  <si>
    <t>photobooth rental Culver City.odt</t>
  </si>
  <si>
    <t>https://drive.google.com/file/d/17K2VkriL7rZOpoKrdpYQXH-El9bnyxHQ/view?usp=sharing</t>
  </si>
  <si>
    <t>photobooth rental Culver City.zip</t>
  </si>
  <si>
    <t>https://drive.google.com/file/d/1uF5vqZ20yZR0dpChXRVLdBTp6W6KUX3q/view?usp=sharing</t>
  </si>
  <si>
    <t>photobooth rental Culver City.epub</t>
  </si>
  <si>
    <t>https://drive.google.com/file/d/1P1nZVj9Y6MYEgVpyCi-PwkrfL2W-Ci-t/view?usp=sharing</t>
  </si>
  <si>
    <t>photo booth for rent Culver City.odt</t>
  </si>
  <si>
    <t>https://drive.google.com/file/d/1dDAXFStTtICHC5N0ZjiSLw9TVXBY6keW/view?usp=sharing</t>
  </si>
  <si>
    <t>photo booth for rent Culver City.zip</t>
  </si>
  <si>
    <t>https://drive.google.com/file/d/1KIGYNp6Y49j0azu_gRTt7Ul_7LTaytpW/view?usp=sharing</t>
  </si>
  <si>
    <t>photo booth for rent Culver City.epub</t>
  </si>
  <si>
    <t>https://drive.google.com/file/d/1CndJoDsWcv-SIJ3qj7Fg3jLw-rDobLR_/view?usp=sharing</t>
  </si>
  <si>
    <t>renting a photo booth Culver City.odt</t>
  </si>
  <si>
    <t>https://drive.google.com/file/d/1EK2Zhl3qpPGPGhc2mOrJknokUEDuMjsU/view?usp=sharing</t>
  </si>
  <si>
    <t>renting a photo booth Culver City.zip</t>
  </si>
  <si>
    <t>https://drive.google.com/file/d/1rHpLIerci0rP6j6eLBnQItxKTjoS7hkt/view?usp=sharing</t>
  </si>
  <si>
    <t>renting a photo booth Culver City.epub</t>
  </si>
  <si>
    <t>https://drive.google.com/file/d/1_1n0NUL3ffhdjPlS1bfZSVUFehm3G-Wo/view?usp=sharing</t>
  </si>
  <si>
    <t>photo booth rental Culver City.odt</t>
  </si>
  <si>
    <t>https://drive.google.com/file/d/11fJvHA6Iix5KU3mzRLiTJN84QHpbVq_e/view?usp=sharing</t>
  </si>
  <si>
    <t>photo booth rental Culver City.zip</t>
  </si>
  <si>
    <t>https://drive.google.com/file/d/1CCMSwgrJm6BEJqBrJpf4CU4km_bZKQ8T/view?usp=sharing</t>
  </si>
  <si>
    <t>photo booth rental Culver City.epub</t>
  </si>
  <si>
    <t>https://drive.google.com/file/d/144R7NldlaDuvXtleHXzKSxUIh1WDwYyI/view?usp=sharing</t>
  </si>
  <si>
    <t>photo booth rentals Culver City.odt</t>
  </si>
  <si>
    <t>https://drive.google.com/file/d/1Fc8Mf28WdaGLKjN--9rcPpJDTnP3G7f0/view?usp=sharing</t>
  </si>
  <si>
    <t>photo booth rentals Culver City.zip</t>
  </si>
  <si>
    <t>https://drive.google.com/file/d/1xEP6IimSBBR63hmLoYwp0mqBbHrcyhtH/view?usp=sharing</t>
  </si>
  <si>
    <t>photo booth rentals Culver City.epub</t>
  </si>
  <si>
    <t>https://drive.google.com/file/d/1ObnGBjXFpRpcllur-paBIT6vRhv20gQs/view?usp=sharing</t>
  </si>
  <si>
    <t>https://drive.google.com/file/d/1zbSpD4gPgwMYYbRxyOgPPzcPFfKxbAT8/view?usp=sharing</t>
  </si>
  <si>
    <t>https://drive.google.com/file/d/1eYPJI00ytwg0MQ195ez1Z0O07D-t9OCk/view?usp=sharing</t>
  </si>
  <si>
    <t>https://drive.google.com/file/d/1I9hshBOom-C03uR2bUwwqh4GB-nJIcVN/view?usp=sharing</t>
  </si>
  <si>
    <t>rent a photobooth Culver City.odt</t>
  </si>
  <si>
    <t>https://drive.google.com/file/d/1UfOW13KNzzFSQUlGlYRAsFTVQ7a78deq/view?usp=sharing</t>
  </si>
  <si>
    <t>rent a photobooth Culver City.zip</t>
  </si>
  <si>
    <t>https://drive.google.com/file/d/11jOe0WfCJUspHZ180mTZpPlQ2Fegmg7O/view?usp=sharing</t>
  </si>
  <si>
    <t>rent a photobooth Culver City.epub</t>
  </si>
  <si>
    <t>https://drive.google.com/file/d/1pla8WtEI9iHy9to29TI15zRxxf4eF3cW/view?usp=sharing</t>
  </si>
  <si>
    <t>photo booth rental package Culver City.odt</t>
  </si>
  <si>
    <t>https://drive.google.com/file/d/1EEr53Opv2Zwsto7MOZWOrK4DNkr5QtB0/view?usp=sharing</t>
  </si>
  <si>
    <t>photo booth rental package Culver City.zip</t>
  </si>
  <si>
    <t>https://drive.google.com/file/d/1GnyUk3FFQdVa7pMCNOIlsuLnIJZKLrot/view?usp=sharing</t>
  </si>
  <si>
    <t>photo booth rental package Culver City.epub</t>
  </si>
  <si>
    <t>https://drive.google.com/file/d/1Isu320BsOl9D4MugJY5wSxCZMX9_GcQR/view?usp=sharing</t>
  </si>
  <si>
    <t>renting a photo booth in Culver City.odt</t>
  </si>
  <si>
    <t>https://drive.google.com/file/d/16GT3wyVbteDiozSJd8qkP65TZrpRUoLA/view?usp=sharing</t>
  </si>
  <si>
    <t>renting a photo booth in Culver City.zip</t>
  </si>
  <si>
    <t>https://drive.google.com/file/d/1WXoeO4zO1oIzRNMm9lfM97WAOKroR2XC/view?usp=sharing</t>
  </si>
  <si>
    <t>renting a photo booth in Culver City.epub</t>
  </si>
  <si>
    <t>https://drive.google.com/file/d/1y1DcbSrUkScI_75IOsTkBK4MQAxRQScs/view?usp=sharing</t>
  </si>
  <si>
    <t>photobooth for rent Culver City.odt</t>
  </si>
  <si>
    <t>https://drive.google.com/file/d/1OaGJ-qYj3TFqjt7TiI2XAKLPVx97y8vL/view?usp=sharing</t>
  </si>
  <si>
    <t>photobooth for rent Culver City.zip</t>
  </si>
  <si>
    <t>https://drive.google.com/file/d/14HKzFTaoi8ylQG6klANJVOhGZFTvhIRc/view?usp=sharing</t>
  </si>
  <si>
    <t>photobooth for rent Culver City.epub</t>
  </si>
  <si>
    <t>https://drive.google.com/file/d/1iGuQUgQvWBGnfm0XWhu-_d3p_HdYWb4n/view?usp=sharing</t>
  </si>
  <si>
    <t>photo booths rent Culver City.odt</t>
  </si>
  <si>
    <t>https://drive.google.com/file/d/1sW9a6PUfCKgREPpXbfrbX9IgbaDJ_M_P/view?usp=sharing</t>
  </si>
  <si>
    <t>photo booths rent Culver City.zip</t>
  </si>
  <si>
    <t>https://drive.google.com/file/d/16WQfNLm9j5O7c11-qjsJYSnsQPI-noyI/view?usp=sharing</t>
  </si>
  <si>
    <t>photo booths rent Culver City.epub</t>
  </si>
  <si>
    <t>https://drive.google.com/file/d/1Baq9ZYxyXX5E6gTIjgLpNuf3v2M2KrBu/view?usp=sharing</t>
  </si>
  <si>
    <t>https://drive.google.com/file/d/1pNXals7ZU6F8EVbBXh43KG8tDS0vcCvu/view?usp=sharing</t>
  </si>
  <si>
    <t>https://drive.google.com/file/d/1qegGv7cWtRWrStYvJHYH_foQGzyLP4YD/view?usp=sharing</t>
  </si>
  <si>
    <t>https://drive.google.com/file/d/16WvjLFuhIhv8YvXzklFuuK42Y26he4pm/view?usp=sharing</t>
  </si>
  <si>
    <t>corporate event photo booth Culver City.odt</t>
  </si>
  <si>
    <t>https://drive.google.com/file/d/1hXAGryfiaLMyL-UbsBgd0c8BsqXU9n4v/view?usp=sharing</t>
  </si>
  <si>
    <t>corporate event photo booth Culver City.zip</t>
  </si>
  <si>
    <t>https://drive.google.com/file/d/1mlorpNvQxS80pOXhaeJoAdX_3IW3Ho77/view?usp=sharing</t>
  </si>
  <si>
    <t>corporate event photo booth Culver City.epub</t>
  </si>
  <si>
    <t>https://drive.google.com/file/d/1WhywoVJetB8qVXBRmkBV1FnxpivNe1c7/view?usp=sharing</t>
  </si>
  <si>
    <t>https://drive.google.com/file/d/1flW7-c8y12bHkkYwOgbgvk8IP2JXKlNc/view?usp=sharing</t>
  </si>
  <si>
    <t>https://drive.google.com/file/d/1o9SKm52RPaEbvcsMjAQhYI5k1QoaDzPi/view?usp=sharing</t>
  </si>
  <si>
    <t>https://drive.google.com/file/d/1OUUk6jJkn2CLtbiI0_ugh_hjq2BUh2Cv/view?usp=sharing</t>
  </si>
  <si>
    <t>https://drive.google.com/file/d/1tg5atPx0cEdm9i71alb2yp1I28WL4k6K/view?usp=sharing</t>
  </si>
  <si>
    <t>https://drive.google.com/file/d/1bXTgQlRNNR2piR7yXYSi99F-U1OL403W/view?usp=sharing</t>
  </si>
  <si>
    <t>https://drive.google.com/file/d/1C6t-SH07CsNiWxkTrB6FyEZRJTOJTLxz/view?usp=sharing</t>
  </si>
  <si>
    <t>photo booth rental in Culver City.odt</t>
  </si>
  <si>
    <t>https://drive.google.com/file/d/1cu0fArRKY7eX8M0lZnmkDPQzLWvU8z6w/view?usp=sharing</t>
  </si>
  <si>
    <t>photo booth rental in Culver City.zip</t>
  </si>
  <si>
    <t>https://drive.google.com/file/d/1NnJpUwoCWXT_iWjHyIguQglGpttr-NM3/view?usp=sharing</t>
  </si>
  <si>
    <t>photo booth rental in Culver City.epub</t>
  </si>
  <si>
    <t>https://drive.google.com/file/d/1HaB2fjdJwOfO923bc1lWNCMxCWd_GWOX/view?usp=sharing</t>
  </si>
  <si>
    <t>https://drive.google.com/file/d/19qBoXCGzod9k0Ss3BdnCW523WmS4FHBL/view?usp=sharing</t>
  </si>
  <si>
    <t>https://drive.google.com/file/d/1d8JydNYzTsh8kbU2Hfmidsa_1ltQv-N1/view?usp=sharing</t>
  </si>
  <si>
    <t>https://drive.google.com/file/d/1HwCinKZ8vZsiO7Cy5DNSs17fZpQP0-73/view?usp=sharing</t>
  </si>
  <si>
    <t>photo booth for rental Culver City.odt</t>
  </si>
  <si>
    <t>https://drive.google.com/file/d/1_6-JTMhnYRdKfsZEj1GYt8SATBBO2IcK/view?usp=sharing</t>
  </si>
  <si>
    <t>photo booth for rental Culver City.zip</t>
  </si>
  <si>
    <t>https://drive.google.com/file/d/1AdS03oBJwDUt73bg_kI0825L4UBrWreN/view?usp=sharing</t>
  </si>
  <si>
    <t>photo booth for rental Culver City.epub</t>
  </si>
  <si>
    <t>https://drive.google.com/file/d/1aWbYdEAoQCrUanxyCrPIbwcq8flmECAb/view?usp=sharing</t>
  </si>
  <si>
    <t>photo booth to rental Culver City.odt</t>
  </si>
  <si>
    <t>https://drive.google.com/file/d/1mkYmSrh6dBp7689hhcPOYk0ySeTbbrIe/view?usp=sharing</t>
  </si>
  <si>
    <t>photo booth to rental Culver City.zip</t>
  </si>
  <si>
    <t>https://drive.google.com/file/d/1V832N58Uu9X7zWPkcRijTHvAFJMDW75x/view?usp=sharing</t>
  </si>
  <si>
    <t>photo booth to rental Culver City.epub</t>
  </si>
  <si>
    <t>https://drive.google.com/file/d/1PwOC-C8zDhUQszS6pbnQABorIA_nrrZx/view?usp=sharing</t>
  </si>
  <si>
    <t>photo booth to rent Culver City.odt</t>
  </si>
  <si>
    <t>https://drive.google.com/file/d/1BsM1ziLKDxo_bROXTVt2eAH__x9bYm_X/view?usp=sharing</t>
  </si>
  <si>
    <t>photo booth to rent Culver City.zip</t>
  </si>
  <si>
    <t>https://drive.google.com/file/d/1HsNz73e6ZoG_jkDwv6EB-kUzj-LOO0Fd/view?usp=sharing</t>
  </si>
  <si>
    <t>photo booth to rent Culver City.epub</t>
  </si>
  <si>
    <t>https://drive.google.com/file/d/1GBDjfyLh1C3ERFYNiWSDINpdeI8vWGQH/view?usp=sharing</t>
  </si>
  <si>
    <t>https://drive.google.com/file/d/1_wpml7j0vUBnxu9RJUbJQ8SlBMehXfDl/view?usp=sharing</t>
  </si>
  <si>
    <t>pptx</t>
  </si>
  <si>
    <t>wedding photo booth rental in Culver City.pptx</t>
  </si>
  <si>
    <t>https://docs.google.com/presentation/d/1zabm1sFe5Ds12Lyad9O19IWQdPV4FT2N/edit?usp=sharing&amp;ouid=115602453726005426174&amp;rtpof=true&amp;sd=true</t>
  </si>
  <si>
    <t>odp</t>
  </si>
  <si>
    <t>wedding photo booth rental in Culver City.odp</t>
  </si>
  <si>
    <t>https://drive.google.com/file/d/1hkYF-9iGGNASxhew6qdMHu6Q5bgj8w-V/view?usp=sharing</t>
  </si>
  <si>
    <t>https://drive.google.com/file/d/1ZVDvdlXj3sDtyC7klzkFLOiTjoQ4uf_n/view?usp=sharing</t>
  </si>
  <si>
    <t>keyword</t>
  </si>
  <si>
    <t>article</t>
  </si>
  <si>
    <t xml:space="preserve">360 Photo Booth Rental is your best {option|choice|substitute|other|another|substitute|unusual|different|unconventional|out of the ordinary|marginal|unorthodox|complementary} for premier photo booth rental in Los Angeles, LA, and {all|every} of Pasadena. Our 360 Photo Booth Rentals are {perfect|absolute} for corporate events, social gatherings and private parties. We specialize in weddings, Bar/Bat Mitzvahs, {sweet|gorgeous|delightful|lovable|delectable|endearing|cute|charming|attractive|lovely} 16s and corporate {activities|actions|events|happenings|goings-on|deeds|comings and goings|undertakings|endeavors} where we {have enough money|pay for|have the funds for|manage to pay for|find the money for|come up with the money for|meet the expense of|give|offer|present|allow|provide} customized packages that are {definite|certain|sure|positive|determined|clear|distinct} to {make|create} your special {matter|issue|concern|business|situation|event|thing} a memorable one. {following|subsequent to|behind|later than|past|gone|once|when|as soon as|considering|taking into account|with|bearing in mind|taking into consideration|afterward|subsequently|later|next|in the manner of|in imitation of|similar to|like|in the same way as} our state-of-the-art 360 photo booths you can be {definite|certain|sure|positive|determined|clear|distinct} that your guests will have the {era|period|time|times|epoch|grow old|become old|mature|get older} of their lives! Looking for the {totally|completely|utterly|extremely|entirely|enormously|very|definitely|certainly|no question|agreed|unconditionally|unquestionably|categorically} best in unique or custom, Feature-filled, {summit|top} quality, {good|great} for birthdays, weddings, bat mitzvah, World Class Rated photo booth rental service? {see|look} no further! Los Angeles 360 {activities|actions|events|happenings|goings-on|deeds|comings and goings|undertakings|endeavors} is a well-established photo booth rental {help|assist|support|abet|give support to|minister to|relieve|serve|sustain|facilitate|promote|encourage|further|advance|foster|bolster|assistance|help|support|relief|benefits|encouragement|service|utility} that specializes in corporate events. We have been providing our {high|tall} {atmosphere|feel|setting|environment|mood|vibes|character|air|quality|tone} photo booth {facilities|services} to Los Angeles and {on top of|over|higher than|more than|greater than|higher than|beyond|exceeding} {before|previously|back|past|since|in the past} 2013. We are {in fact|really|in point of fact|in reality|truly|essentially} the {totally|completely|utterly|extremely|entirely|enormously|very|definitely|certainly|no question|agreed|unconditionally|unquestionably|categorically} best in unique or custom. Our photo booths are {summit|top} rated and feature filled. We {have enough money|pay for|have the funds for|manage to pay for|find the money for|come up with the money for|meet the expense of|give|offer|present|allow|provide} a world class experience at a 1st class price. Did you know that photo booths are the most {popular|well-liked} form of entertainment at weddings, corporate {activities|actions|events|happenings|goings-on|deeds|comings and goings|undertakings|endeavors} and parties? It is. Our 360 photo booth rental has been voted #1 by brides, corporations and party hosts for a {explanation|excuse|defense|reason} our 360 Photo Booth Rental is {conveniently|handily|suitably|helpfully|usefully|clearly|simply|understandably|comprehensibly|straightforwardly|helpfully} the best! Dont {believe|recognize|agree to|admit|acknowledge|understand|allow|agree to|say yes|consent|say you will|give a positive response|receive|take|put up with|endure|tolerate|bow to|take|resign yourself to|take on|undertake|acknowledge|assume} our word for it; call or email us today for references! OC {activities|actions|events|happenings|goings-on|deeds|comings and goings|undertakings|endeavors} 360 Photo Booth Rental is the premier photo booth rental company serving {yellowish-brown|orangey|tawny|ocher|orange|yellow} County, Los Angeles County, and {all|every} surrounding areas. We are a fun {habit|mannerism|way|quirk|showing off|pretentiousness|exaggeration|pretension|artifice} to {entertain|occupy|keep busy|interest|absorb|engross|keep amused|make laugh|make smile|charm|please|divert} your guests and {take possession of|seize|take over|occupy|capture|invade|take control of|appropriate|commandeer} memories at any type of event. Our state-of-the art technology allows us to customize the design of our booths to fit your concept and vision {though|even though|even if|while} providing you {following|subsequent to|behind|later than|past|gone|once|when|as soon as|considering|taking into account|with|bearing in mind|taking into consideration|afterward|subsequently|later|next|in the manner of|in imitation of|similar to|like|in the same way as} the {totally|completely|utterly|extremely|entirely|enormously|very|definitely|certainly|no question|agreed|unconditionally|unquestionably|categorically} best in {atmosphere|feel|setting|environment|mood|vibes|character|air|quality|tone} as {capably|well|skillfully|competently|with ease|without difficulty} as service. Whether you {habit|compulsion|dependence|need|obsession|craving|infatuation} a {conventional|established|customary|acknowledged|usual|traditional|time-honored|received|expected|normal|standard} photo booth or an artistic one {following|subsequent to|behind|later than|past|gone|once|when|as soon as|considering|taking into account|with|bearing in mind|taking into consideration|afterward|subsequently|later|next|in the manner of|in imitation of|similar to|like|in the same way as} a {point of view|viewpoint|approach|position|slant|perspective|outlook|direction|slant|incline|tilt|turn|twist|slope|point|face|aim}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wedding theme, we {have enough money|pay for|have the funds for|manage to pay for|find the money for|come up with the money for|meet the expense of|give|offer|present|allow|provide} what you need! The team at OC {activities|actions|events|happenings|goings-on|deeds|comings and goings|undertakings|endeavors} looks {speak to|lecture to|talk to|tackle|deal with|take in hand|attend to|concentrate on|focus on|take up|adopt|direct|forward|deliver|dispatch|refer} to {creature|mammal|living thing|being|monster|beast|brute|swine|physical|bodily|visceral|instinctive|innate|inborn|subconscious} {share|portion|part|allocation|allowance|ration} of your {next-door|adjacent|neighboring|next|bordering} memorable occasion! OC {activities|actions|events|happenings|goings-on|deeds|comings and goings|undertakings|endeavors} is the premier Photo Booth Rental company in {yellowish-brown|orangey|tawny|ocher|orange|yellow} County, and one of the {summit|top} rentals in Southern California. {following|subsequent to|behind|later than|past|gone|once|when|as soon as|considering|taking into account|with|bearing in mind|taking into consideration|afterward|subsequently|later|next|in the manner of|in imitation of|similar to|like|in the same way as} our state-of-the-art, {high|tall} {atmosphere|feel|setting|environment|mood|vibes|character|air|quality|tone} photo booths, we {have enough money|pay for|have the funds for|manage to pay for|find the money for|come up with the money for|meet the expense of|give|offer|present|allow|provide} a {broad|wide} variety of {facilities|services} {following|subsequent to|behind|later than|past|gone|once|when|as soon as|considering|taking into account|with|bearing in mind|taking into consideration|afterward|subsequently|later|next|in the manner of|in imitation of|similar to|like|in the same way as} a personal {be next to|adjoin|be adjacent to|touch|lie alongside} that will {make|create} your {matter|issue|concern|business|situation|event|thing} memorable. From birthday parties to weddings, corporate events, and festivals; we have what it takes to bring your guest experience to the {next-door|adjacent|neighboring|next|bordering} level. Our photo booths are {tidy|clean} and elegant, {though|even though|even if|while} {creature|mammal|living thing|being|monster|beast|brute|swine|physical|bodily|visceral|instinctive|innate|inborn|subconscious} fun for {all|every} ages! Making memories has never been easier than {following|subsequent to|behind|later than|past|gone|once|when|as soon as|considering|taking into account|with|bearing in mind|taking into consideration|afterward|subsequently|later|next|in the manner of|in imitation of|similar to|like|in the same way as} you {put in|insert|adjoin|append|affix|attach|include|add up|add together|tote up|total|combine|tally|tally up|count up|count|enhance|complement|improve|augment|increase|supplement|swell|enlarge|intensify} 360 technology {following|subsequent to|behind|later than|past|gone|once|when|as soon as|considering|taking into account|with|bearing in mind|taking into consideration|afterward|subsequently|later|next|in the manner of|in imitation of|similar to|like|in the same way as} an interactive experience. Refreshingly different, this photo booth offers a variety of fun and {risk-taking|carefree|daring|thrill-seeking|exciting|looking for excitement|venturesome} props for your guests to use. A {good|great} ice-breaker for your corporate event, birthday party or Bar Mitzvah, this photo booth is guaranteed to {make|create} your {matter|issue|concern|business|situation|event|thing} unforgettable. {though|even though|even if|while} creating lasting memories, your guests will have a blast posing using the many fun accessories! A second attendant will {make|create} {definite|certain|sure|positive|determined|clear|distinct} you {get|acquire} one of the best keepsakes from the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an album full of professionally taken pictures. Nothing can {accumulate|ensue|grow|mount up|build up|amass|increase|add|be credited with|go to} more {cartoon|moving picture|animatronics|computer graphics|simulation|liveliness|energy|vibrancy|life|vigor|vivaciousness|dynamism|enthusiasm|excitement|activity|sparkle|spirit} to a party than a giant photo booth. Guests will be drawn in and have a {good|great} {era|period|time|times|epoch|grow old|become old|mature|get older} taking photos {following|subsequent to|behind|later than|past|gone|once|when|as soon as|considering|taking into account|with|bearing in mind|taking into consideration|afterward|subsequently|later|next|in the manner of|in imitation of|similar to|like|in the same way as} friends, colleagues, and clients. The 360 Photo Booth Rental OC is the flagship of our fleet and tops {all|every} others as the most {impressive|fabulous} photo booth in {yellowish-brown|orangey|tawny|ocher|orange|yellow} County. This eye-catching photo booth is an attention grabber that will have guests lining {happening|going on|occurring|taking place|up|in the works|stirring} to {believe|recognize|agree to|admit|acknowledge|understand|allow|agree to|say yes|consent|say you will|give a positive response|receive|take|put up with|endure|tolerate|bow to|take|resign yourself to|take on|undertake|acknowledge|assume} their {point of view|viewpoint|approach|position|slant|perspective|outlook|direction|slant|incline|tilt|turn|twist|slope|point|face|aim} in {stomach|front|belly|tummy} of the lens. Photos are printed {on|upon} site, {so|for that reason|therefore|hence|as a result|consequently|thus|in view of that|appropriately|suitably|correspondingly|fittingly} you {get|acquire} {astonishing|startling|stunning} professional prints instantly! Your guests will {depart|leave}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keepsake no one else will have! You've heard of black-light photo booths, but have you ever seen one {following|subsequent to|behind|later than|past|gone|once|when|as soon as|considering|taking into account|with|bearing in mind|taking into consideration|afterward|subsequently|later|next|in the manner of|in imitation of|similar to|like|in the same way as} this? This sleek, elegant, and {campaigner|protester|objector|militant|advocate|forward looking|advanced|futuristic|modern|avant-garde|innovative|highly developed|ahead of its time|liberal|open-minded|broadminded|enlightened|radical|unbiased|unprejudiced} booth has been specially {meant|intended|expected|designed} and created to be a high-end entertainment experience at an affordable price. A supermodel-inspired fashion magazine inspired design is {definite|certain|sure|positive|determined|clear|distinct} to {make|create} your guests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celebrities as they strike their best {airfield|landing field|runway} poses. The {all|every} white backdrop provides for {total|complete|utter|unqualified|unconditional|unlimited|supreme|fixed|unmodified|unadulterated|pure|perfect|unquestionable|conclusive|resolved|firm|definite|unmovable|final|unchangeable|fixed idea|solution|answer|resolution|truth|given} and crisp lighting {on|upon} {all|every} photo. {make|create} use of this unique opportunity to {take possession of|seize|take over|occupy|capture|invade|take control of|appropriate|commandeer} your guests in the spotlight {following|subsequent to|behind|later than|past|gone|once|when|as soon as|considering|taking into account|with|bearing in mind|taking into consideration|afterward|subsequently|later|next|in the manner of|in imitation of|similar to|like|in the same way as} unforgettable memories that they will {cherish|adore|treasure} for years to come. In {accessory|adjunct|supplement|complement|addition|auxiliary} to the high-tech photo booth that creates unforgettable memories, in {accessory|adjunct|supplement|complement|addition|auxiliary} to the full-color, feature-filled layout for your personalized printed style strips, in {accessory|adjunct|supplement|complement|addition|auxiliary} to the {summit|top} {atmosphere|feel|setting|environment|mood|vibes|character|air|quality|tone} photos taken at {amazing|incredible|unbelievable} speeds {all|every} of this and more can be found at 360 Photo Booth Rental.
</t>
  </si>
  <si>
    <t>&lt;p&gt;360 Photo Booth Rental is your best {option|choice|substitute|other|another|substitute|unusual|different|unconventional|out of the ordinary|marginal|unorthodox|complementary} for premier photo booth rental in Los Angeles, LA, and {all|every} of Pasadena. Our 360 Photo Booth Rentals are {perfect|absolute} for corporate events, social gatherings and private parties. We specialize in weddings, Bar/Bat Mitzvahs, {sweet|gorgeous|delightful|lovable|delectable|endearing|cute|charming|attractive|lovely} 16s and corporate {activities|actions|events|happenings|goings-on|deeds|comings and goings|undertakings|endeavors} where we {have enough money|pay for|have the funds for|manage to pay for|find the money for|come up with the money for|meet the expense of|give|offer|present|allow|provide} customized packages that are {definite|certain|sure|positive|determined|clear|distinct} to {make|create} your special {matter|issue|concern|business|situation|event|thing} a memorable one. {following|subsequent to|behind|later than|past|gone|once|when|as soon as|considering|taking into account|with|bearing in mind|taking into consideration|afterward|subsequently|later|next|in the manner of|in imitation of|similar to|like|in the same way as} our state-of-the-art 360 photo booths you can be {definite|certain|sure|positive|determined|clear|distinct} that your guests will have the {era|period|time|times|epoch|grow old|become old|mature|get older} of their lives! Looking for the {totally|completely|utterly|extremely|entirely|enormously|very|definitely|certainly|no question|agreed|unconditionally|unquestionably|categorically} best in unique or custom, Feature-filled, {summit|top} quality, {good|great} for birthdays, weddings, bat mitzvah, World Class Rated photo booth rental service? {see|look} no further! Los Angeles 360 {activities|actions|events|happenings|goings-on|deeds|comings and goings|undertakings|endeavors} is a well-established photo booth rental {help|assist|support|abet|give support to|minister to|relieve|serve|sustain|facilitate|promote|encourage|further|advance|foster|bolster|assistance|help|support|relief|benefits|encouragement|service|utility} that specializes in corporate events. We have been providing our {high|tall} {atmosphere|feel|setting|environment|mood|vibes|character|air|quality|tone} photo booth {facilities|services} to Los Angeles and {on top of|over|higher than|more than|greater than|higher than|beyond|exceeding} {before|previously|back|past|since|in the past} 2013. We are {in fact|really|in point of fact|in reality|truly|essentially} the {totally|completely|utterly|extremely|entirely|enormously|very|definitely|certainly|no question|agreed|unconditionally|unquestionably|categorically} best in unique or custom. Our photo booths are {summit|top} rated and feature filled. We {have enough money|pay for|have the funds for|manage to pay for|find the money for|come up with the money for|meet the expense of|give|offer|present|allow|provide} a world class experience at a 1st class price. Did you know that photo booths are the most {popular|well-liked} form of entertainment at weddings, corporate {activities|actions|events|happenings|goings-on|deeds|comings and goings|undertakings|endeavors} and parties? It is. Our 360 photo booth rental has been voted #1 by brides, corporations and party hosts for a {explanation|excuse|defense|reason}&amp;nbsp;our 360 Photo Booth Rental is {conveniently|handily|suitably|helpfully|usefully|clearly|simply|understandably|comprehensibly|straightforwardly|helpfully} the best! Dont {believe|recognize|agree to|admit|acknowledge|understand|allow|agree to|say yes|consent|say you will|give a positive response|receive|take|put up with|endure|tolerate|bow to|take|resign yourself to|take on|undertake|acknowledge|assume} our word for it; call or email us today for references! OC {activities|actions|events|happenings|goings-on|deeds|comings and goings|undertakings|endeavors} 360 Photo Booth Rental is the premier photo booth rental company serving {yellowish-brown|orangey|tawny|ocher|orange|yellow} County, Los Angeles County, and {all|every} surrounding areas. We are a fun {habit|mannerism|way|quirk|showing off|pretentiousness|exaggeration|pretension|artifice} to {entertain|occupy|keep busy|interest|absorb|engross|keep amused|make laugh|make smile|charm|please|divert} your guests and {take possession of|seize|take over|occupy|capture|invade|take control of|appropriate|commandeer} memories at any type of event. Our state-of-the art technology allows us to customize the design of our booths to fit your concept and vision {though|even though|even if|while} providing you {following|subsequent to|behind|later than|past|gone|once|when|as soon as|considering|taking into account|with|bearing in mind|taking into consideration|afterward|subsequently|later|next|in the manner of|in imitation of|similar to|like|in the same way as} the {totally|completely|utterly|extremely|entirely|enormously|very|definitely|certainly|no question|agreed|unconditionally|unquestionably|categorically} best in {atmosphere|feel|setting|environment|mood|vibes|character|air|quality|tone} as {capably|well|skillfully|competently|with ease|without difficulty} as service. Whether you {habit|compulsion|dependence|need|obsession|craving|infatuation} a {conventional|established|customary|acknowledged|usual|traditional|time-honored|received|expected|normal|standard} photo booth or an artistic one {following|subsequent to|behind|later than|past|gone|once|when|as soon as|considering|taking into account|with|bearing in mind|taking into consideration|afterward|subsequently|later|next|in the manner of|in imitation of|similar to|like|in the same way as} a {point of view|viewpoint|approach|position|slant|perspective|outlook|direction|slant|incline|tilt|turn|twist|slope|point|face|aim}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wedding theme, we {have enough money|pay for|have the funds for|manage to pay for|find the money for|come up with the money for|meet the expense of|give|offer|present|allow|provide} what you need! The team at OC {activities|actions|events|happenings|goings-on|deeds|comings and goings|undertakings|endeavors} looks {speak to|lecture to|talk to|tackle|deal with|take in hand|attend to|concentrate on|focus on|take up|adopt|direct|forward|deliver|dispatch|refer} to {creature|mammal|living thing|being|monster|beast|brute|swine|physical|bodily|visceral|instinctive|innate|inborn|subconscious} {share|portion|part|allocation|allowance|ration} of your {next-door|adjacent|neighboring|next|bordering} memorable occasion! OC {activities|actions|events|happenings|goings-on|deeds|comings and goings|undertakings|endeavors} is the premier Photo Booth Rental company in {yellowish-brown|orangey|tawny|ocher|orange|yellow} County, and one of the {summit|top} rentals in Southern California. {following|subsequent to|behind|later than|past|gone|once|when|as soon as|considering|taking into account|with|bearing in mind|taking into consideration|afterward|subsequently|later|next|in the manner of|in imitation of|similar to|like|in the same way as} our state-of-the-art, {high|tall} {atmosphere|feel|setting|environment|mood|vibes|character|air|quality|tone} photo booths, we {have enough money|pay for|have the funds for|manage to pay for|find the money for|come up with the money for|meet the expense of|give|offer|present|allow|provide} a {broad|wide} variety of {facilities|services} {following|subsequent to|behind|later than|past|gone|once|when|as soon as|considering|taking into account|with|bearing in mind|taking into consideration|afterward|subsequently|later|next|in the manner of|in imitation of|similar to|like|in the same way as} a personal {be next to|adjoin|be adjacent to|touch|lie alongside} that will {make|create} your {matter|issue|concern|business|situation|event|thing} memorable. From birthday parties to weddings, corporate events, and festivals; we have what it takes to bring your guest experience to the {next-door|adjacent|neighboring|next|bordering} level. Our photo booths are {tidy|clean} and elegant, {though|even though|even if|while} {creature|mammal|living thing|being|monster|beast|brute|swine|physical|bodily|visceral|instinctive|innate|inborn|subconscious} fun for {all|every} ages! Making memories has never been easier than {following|subsequent to|behind|later than|past|gone|once|when|as soon as|considering|taking into account|with|bearing in mind|taking into consideration|afterward|subsequently|later|next|in the manner of|in imitation of|similar to|like|in the same way as} you {put in|insert|adjoin|append|affix|attach|include|add up|add together|tote up|total|combine|tally|tally up|count up|count|enhance|complement|improve|augment|increase|supplement|swell|enlarge|intensify} 360 technology {following|subsequent to|behind|later than|past|gone|once|when|as soon as|considering|taking into account|with|bearing in mind|taking into consideration|afterward|subsequently|later|next|in the manner of|in imitation of|similar to|like|in the same way as} an interactive experience. Refreshingly different, this photo booth offers a variety of fun and {risk-taking|carefree|daring|thrill-seeking|exciting|looking for excitement|venturesome} props for your guests to use. A {good|great} ice-breaker for your corporate event, birthday party or Bar Mitzvah, this photo booth is guaranteed to {make|create} your {matter|issue|concern|business|situation|event|thing} unforgettable. {though|even though|even if|while} creating lasting memories, your guests will have a blast posing using the many fun accessories! A second attendant will {make|create} {definite|certain|sure|positive|determined|clear|distinct} you {get|acquire} one of the best keepsakes from the {matter|issue|concern|business|situation|event|thing} {following|subsequent to|behind|later than|past|gone|once|when|as soon as|considering|taking into account|with|bearing in mind|taking into consideration|afterward|subsequently|later|next|in the manner of|in imitation of|similar to|like|in the same way as} an album full of professionally taken pictures. Nothing can {accumulate|ensue|grow|mount up|build up|amass|increase|add|be credited with|go to} more {cartoon|moving picture|animatronics|computer graphics|simulation|liveliness|energy|vibrancy|life|vigor|vivaciousness|dynamism|enthusiasm|excitement|activity|sparkle|spirit} to a party than a giant photo booth. Guests will be drawn in and have a {good|great} {era|period|time|times|epoch|grow old|become old|mature|get older} taking photos {following|subsequent to|behind|later than|past|gone|once|when|as soon as|considering|taking into account|with|bearing in mind|taking into consideration|afterward|subsequently|later|next|in the manner of|in imitation of|similar to|like|in the same way as} friends, colleagues, and clients. The 360 Photo Booth Rental OC is the flagship of our fleet and tops {all|every} others as the most {impressive|fabulous} photo booth in {yellowish-brown|orangey|tawny|ocher|orange|yellow} County. This eye-catching photo booth is an attention grabber that will have guests lining {happening|going on|occurring|taking place|up|in the works|stirring} to {believe|recognize|agree to|admit|acknowledge|understand|allow|agree to|say yes|consent|say you will|give a positive response|receive|take|put up with|endure|tolerate|bow to|take|resign yourself to|take on|undertake|acknowledge|assume} their {point of view|viewpoint|approach|position|slant|perspective|outlook|direction|slant|incline|tilt|turn|twist|slope|point|face|aim} in {stomach|front|belly|tummy} of the lens. Photos are printed {on|upon} site, {so|for that reason|therefore|hence|as a result|consequently|thus|in view of that|appropriately|suitably|correspondingly|fittingly} you {get|acquire} {astonishing|startling|stunning} professional prints instantly! Your guests will {depart|leave} {following|subsequent to|behind|later than|past|gone|once|when|as soon as|considering|taking into account|with|bearing in mind|taking into consideration|afterward|subsequently|later|next|in the manner of|in imitation of|similar to|like|in the same way as} a {real|definite|genuine|authentic|concrete|tangible} keepsake no one else will have! You've heard of black-light photo booths, but have you ever seen one {following|subsequent to|behind|later than|past|gone|once|when|as soon as|considering|taking into account|with|bearing in mind|taking into consideration|afterward|subsequently|later|next|in the manner of|in imitation of|similar to|like|in the same way as} this? This sleek, elegant, and {campaigner|protester|objector|militant|advocate|forward looking|advanced|futuristic|modern|avant-garde|innovative|highly developed|ahead of its time|liberal|open-minded|broadminded|enlightened|radical|unbiased|unprejudiced} booth has been specially {meant|intended|expected|designed} and created to be a high-end entertainment experience at an affordable price. A supermodel-inspired fashion magazine inspired design is {definite|certain|sure|positive|determined|clear|distinct} to {make|create} your guests {atmosphere|feel|setting|environment|mood|vibes|character|air|quality|tone} {following|subsequent to|behind|later than|past|gone|once|when|as soon as|considering|taking into account|with|bearing in mind|taking into consideration|afterward|subsequently|later|next|in the manner of|in imitation of|similar to|like|in the same way as} celebrities as they strike their best {airfield|landing field|runway} poses. The {all|every} white backdrop provides for {total|complete|utter|unqualified|unconditional|unlimited|supreme|fixed|unmodified|unadulterated|pure|perfect|unquestionable|conclusive|resolved|firm|definite|unmovable|final|unchangeable|fixed idea|solution|answer|resolution|truth|given} and crisp lighting {on|upon} {all|every} photo. {make|create} use of this unique opportunity to {take possession of|seize|take over|occupy|capture|invade|take control of|appropriate|commandeer} your guests in the spotlight {following|subsequent to|behind|later than|past|gone|once|when|as soon as|considering|taking into account|with|bearing in mind|taking into consideration|afterward|subsequently|later|next|in the manner of|in imitation of|similar to|like|in the same way as} unforgettable memories that they will {cherish|adore|treasure} for years to come. In {accessory|adjunct|supplement|complement|addition|auxiliary} to the high-tech photo booth that creates unforgettable memories, in {accessory|adjunct|supplement|complement|addition|auxiliary} to the full-color, feature-filled layout for your personalized printed style strips, in {accessory|adjunct|supplement|complement|addition|auxiliary} to the {summit|top} {atmosphere|feel|setting|environment|mood|vibes|character|air|quality|tone} photos taken at {amazing|incredible|unbelievable} speeds&amp;nbsp;{all|every} of this and more can be found at 360 Photo Booth Rental.&lt;/p&gt;</t>
  </si>
  <si>
    <t xml:space="preserve">360 Photo Booth Rental is your best choice for premier photo booth rental in Los Angeles, LA, and all of Pasadena. Our 360 Photo Booth Rentals are perfect for corporate events, social gatherings and private parties. We specialize in weddings, Bar/Bat Mitzvahs, delectable 16s and corporate deeds where we find the money for customized packages that are distinct to make your special issue a memorable one. gone our state-of-the-art 360 photo booths you can be certain that your guests will have the epoch of their lives! Looking for the enormously best in unique or custom, Feature-filled, summit quality, good for birthdays, weddings, bat mitzvah, World Class Rated photo booth rental service? look no further! Los Angeles 360 events is a well-established photo booth rental assistance that specializes in corporate events. We have been providing our high vibes photo booth facilities to Los Angeles and greater than past 2013. We are truly the very best in unique or custom. Our photo booths are summit rated and feature filled. We provide a world class experience at a 1st class price. Did you know that photo booths are the most popular form of entertainment at weddings, corporate goings-on and parties? It is. Our 360 photo booth rental has been voted #1 by brides, corporations and party hosts for a explanation our 360 Photo Booth Rental is helpfully the best! Dont understand our word for it; call or email us today for references! OC actions 360 Photo Booth Rental is the premier photo booth rental company serving ocher County, Los Angeles County, and all surrounding areas. We are a fun way to entertain your guests and take possession of memories at any type of event. Our state-of-the art technology allows us to customize the design of our booths to fit your concept and vision while providing you similar to the totally best in air as capably as service. Whether you dependence a expected photo booth or an artistic one later than a twist to reach a decision your wedding theme, we give what you need! The team at OC deeds looks dispatch to swine part of your adjacent memorable occasion! OC comings and goings is the premier Photo Booth Rental company in yellow County, and one of the summit rentals in Southern California. in the manner of our state-of-the-art, high atmosphere photo booths, we give a wide variety of facilities taking into consideration a personal touch that will create your thing memorable. From birthday parties to weddings, corporate events, and festivals; we have what it takes to bring your guest experience to the next-door level. Our photo booths are clean and elegant, even though mammal fun for every ages! Making memories has never been easier than when you attach 360 technology afterward an interactive experience. Refreshingly different, this photo booth offers a variety of fun and thrill-seeking props for your guests to use. A good ice-breaker for your corporate event, birthday party or Bar Mitzvah, this photo booth is guaranteed to create your business unforgettable. while creating lasting memories, your guests will have a blast posing using the many fun accessories! A second attendant will create distinct you get one of the best keepsakes from the matter past an album full of professionally taken pictures. Nothing can add more simulation to a party than a giant photo booth. Guests will be drawn in and have a good get older taking photos in the same way as friends, colleagues, and clients. The 360 Photo Booth Rental OC is the flagship of our fleet and tops every others as the most impressive photo booth in yellowish-brown County. This eye-catching photo booth is an attention grabber that will have guests lining stirring to recognize their viewpoint in front of the lens. Photos are printed upon site, therefore you get stunning professional prints instantly! Your guests will leave like a genuine keepsake no one else will have! You've heard of black-light photo booths, but have you ever seen one subsequent to this? This sleek, elegant, and innovative booth has been specially designed and created to be a high-end entertainment experience at an affordable price. A supermodel-inspired fashion magazine inspired design is certain to create your guests environment past celebrities as they strike their best landing field poses. The all white backdrop provides for unmovable and crisp lighting upon every photo. make use of this unique opportunity to seize your guests in the spotlight in the manner of unforgettable memories that they will adore for years to come. In adjunct to the high-tech photo booth that creates unforgettable memories, in adjunct to the full-color, feature-filled layout for your personalized printed style strips, in complement to the top atmosphere photos taken at unbelievable speeds all of this and more can be found at 360 Photo Booth Rental.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</si>
  <si>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</si>
  <si>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</si>
  <si>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</si>
  <si>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</si>
  <si>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</si>
  <si>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</si>
  <si>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</si>
  <si>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</si>
  <si>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360 Photo Booth Rental is your best complementary for premier photo booth rental in Los Angeles, LA, and every of Pasadena. Our 360 Photo Booth Rentals are absolute for corporate events, social gatherings and private parties. We specialize in weddings, Bar/Bat Mitzvahs, gorgeous 16s and corporate undertakings where we give customized packages that are certain to make your special concern a memorable one. taking into consideration our state-of-the-art 360 photo booths you can be definite that your guests will have the epoch of their lives! Looking for the unquestionably best in unique or custom, Feature-filled, summit quality, great for birthdays, weddings, bat mitzvah, World Class Rated photo booth rental service? look no further! Los Angeles 360 goings-on is a well-established photo booth rental encourage that specializes in corporate events. We have been providing our tall quality photo booth facilities to Los Angeles and over before 2013. We are in reality the very best in unique or custom. Our photo booths are top rated and feature filled. We come up with the money for a world class experience at a 1st class price. Did you know that photo booths are the most well-liked form of entertainment at weddings, corporate goings-on and parties? It is. Our 360 photo booth rental has been voted #1 by brides, corporations and party hosts for a excuse our 360 Photo Booth Rental is comprehensibly the best! Dont acknowledge our word for it; call or email us today for references! OC activities 360 Photo Booth Rental is the premier photo booth rental company serving orangey County, Los Angeles County, and all surrounding areas. We are a fun pretentiousness to keep busy your guests and take control of memories at any type of event. Our state-of-the art technology allows us to customize the design of our booths to fit your concept and vision even if providing you considering the agreed best in atmosphere as skillfully as service. Whether you compulsion a customary photo booth or an artistic one taking into consideration a tilt to allow your wedding theme, we come up with the money for what you need! The team at OC endeavors looks focus on to swine portion of your neighboring memorable occasion! OC undertakings is the premier Photo Booth Rental company in orangey County, and one of the top rentals in Southern California. bearing in mind our state-of-the-art, high quality photo booths, we pay for a wide variety of facilities afterward a personal touch that will make your event memorable. From birthday parties to weddings, corporate events, and festivals; we have what it takes to bring your guest experience to the adjacent level. Our photo booths are clean and elegant, though being fun for all ages! Making memories has never been easier than considering you tally 360 technology following an interactive experience. Refreshingly different, this photo booth offers a variety of fun and daring props for your guests to use. A great ice-breaker for your corporate event, birthday party or Bar Mitzvah, this photo booth is guaranteed to make your concern unforgettable. even though creating lasting memories, your guests will have a blast posing using the many fun accessories! A second attendant will create sure you acquire one of the best keepsakes from the business in the manner of an album full of professionally taken pictures. Nothing can accumulate more liveliness to a party than a giant photo booth. Guests will be drawn in and have a great epoch taking photos when friends, colleagues, and clients. The 360 Photo Booth Rental OC is the flagship of our fleet and tops every others as the most impressive photo booth in orange County. This eye-catching photo booth is an attention grabber that will have guests lining happening to consent their outlook in stomach of the lens. Photos are printed on site, consequently you acquire astonishing professional prints instantly! Your guests will depart subsequently a genuine keepsake no one else will have! You've heard of black-light photo booths, but have you ever seen one afterward this? This sleek, elegant, and radical booth has been specially intended and created to be a high-end entertainment experience at an affordable price. A supermodel-inspired fashion magazine inspired design is certain to make your guests environment later celebrities as they strike their best airfield poses. The every white backdrop provides for final and crisp lighting on all photo. make use of this unique opportunity to capture your guests in the spotlight behind unforgettable memories that they will cherish for years to come. In complement to the high-tech photo booth that creates unforgettable memories, in adjunct to the full-color, feature-filled layout for your personalized printed style strips, in complement to the top air photos taken at unbelievable speeds every of this and more can be found at 360 Photo Booth Rental.
</t>
  </si>
  <si>
    <t xml:space="preserve">360 Photo Booth Rental is your best marginal for premier photo booth rental in Los Angeles, LA, and every of Pasadena. Our 360 Photo Booth Rentals are perfect for corporate events, social gatherings and private parties. We specialize in weddings, Bar/Bat Mitzvahs, delightful 16s and corporate endeavors where we pay for customized packages that are positive to create your special event a memorable one. similar to our state-of-the-art 360 photo booths you can be positive that your guests will have the period of their lives! Looking for the no question best in unique or custom, Feature-filled, top quality, great for birthdays, weddings, bat mitzvah, World Class Rated photo booth rental service? see no further! Los Angeles 360 goings-on is a well-established photo booth rental sustain that specializes in corporate events. We have been providing our tall quality photo booth services to Los Angeles and higher than before 2013. We are in reality the totally best in unique or custom. Our photo booths are summit rated and feature filled. We offer a world class experience at a 1st class price. Did you know that photo booths are the most popular form of entertainment at weddings, corporate comings and goings and parties? It is. Our 360 photo booth rental has been voted #1 by brides, corporations and party hosts for a defense our 360 Photo Booth Rental is straightforwardly the best! Dont take on our word for it; call or email us today for references! OC activities 360 Photo Booth Rental is the premier photo booth rental company serving yellow County, Los Angeles County, and every surrounding areas. We are a fun mannerism to keep busy your guests and capture memories at any type of event. Our state-of-the art technology allows us to customize the design of our booths to fit your concept and vision though providing you later the definitely best in tone as capably as service. Whether you need a traditional photo booth or an artistic one bearing in mind a direction to be the same your wedding theme, we offer what you need! The team at OC undertakings looks lecture to to visceral portion of your bordering memorable occasion! OC comings and goings is the premier Photo Booth Rental company in yellowish-brown County, and one of the summit rentals in Southern California. in the manner of our state-of-the-art, high quality photo booths, we have enough money a broad variety of facilities taking into account a personal adjoin that will create your thing memorable. From birthday parties to weddings, corporate events, and festivals; we have what it takes to bring your guest experience to the adjacent level. Our photo booths are tidy and elegant, though subconscious fun for all ages! Making memories has never been easier than bearing in mind you attach 360 technology past an interactive experience. Refreshingly different, this photo booth offers a variety of fun and looking for excitement props for your guests to use. A good ice-breaker for your corporate event, birthday party or Bar Mitzvah, this photo booth is guaranteed to make your issue unforgettable. while creating lasting memories, your guests will have a blast posing using the many fun accessories! A second attendant will create certain you get one of the best keepsakes from the concern taking into account an album full of professionally taken pictures. Nothing can increase more spirit to a party than a giant photo booth. Guests will be drawn in and have a great grow old taking photos in the manner of friends, colleagues, and clients. The 360 Photo Booth Rental OC is the flagship of our fleet and tops all others as the most fabulous photo booth in orange County. This eye-catching photo booth is an attention grabber that will have guests lining stirring to take their twist in front of the lens. Photos are printed on site, so you get stunning professional prints instantly! Your guests will depart later a authentic keepsake no one else will have! You've heard of black-light photo booths, but have you ever seen one gone this? This sleek, elegant, and campaigner booth has been specially designed and created to be a high-end entertainment experience at an affordable price. A supermodel-inspired fashion magazine inspired design is positive to make your guests feel later celebrities as they strike their best landing field poses. The all white backdrop provides for fixed and crisp lighting upon every photo. make use of this unique opportunity to take possession of your guests in the spotlight later than unforgettable memories that they will treasure for years to come. In addition to the high-tech photo booth that creates unforgettable memories, in supplement to the full-color, feature-filled layout for your personalized printed style strips, in complement to the summit tone photos taken at unbelievable speeds every of this and more can be found at 360 Photo Booth Rental.
</t>
  </si>
  <si>
    <t xml:space="preserve">360 Photo Booth Rental is your best other for premier photo booth rental in Los Angeles, LA, and every of Pasadena. Our 360 Photo Booth Rentals are perfect for corporate events, social gatherings and private parties. We specialize in weddings, Bar/Bat Mitzvahs, attractive 16s and corporate undertakings where we come up with the money for customized packages that are positive to create your special concern a memorable one. in imitation of our state-of-the-art 360 photo booths you can be distinct that your guests will have the get older of their lives! Looking for the very best in unique or custom, Feature-filled, top quality, good for birthdays, weddings, bat mitzvah, World Class Rated photo booth rental service? look no further! Los Angeles 360 actions is a well-established photo booth rental serve that specializes in corporate events. We have been providing our tall tone photo booth facilities to Los Angeles and exceeding past 2013. We are in reality the enormously best in unique or custom. Our photo booths are summit rated and feature filled. We have the funds for a world class experience at a 1st class price. Did you know that photo booths are the most well-liked form of entertainment at weddings, corporate undertakings and parties? It is. Our 360 photo booth rental has been voted #1 by brides, corporations and party hosts for a excuse our 360 Photo Booth Rental is understandably the best! Dont agree to our word for it; call or email us today for references! OC goings-on 360 Photo Booth Rental is the premier photo booth rental company serving orange County, Los Angeles County, and every surrounding areas. We are a fun way to entertain your guests and take over memories at any type of event. Our state-of-the art technology allows us to customize the design of our booths to fit your concept and vision even though providing you following the extremely best in quality as well as service. Whether you dependence a received photo booth or an artistic one similar to a viewpoint to acquiesce your wedding theme, we come up with the money for what you need! The team at OC activities looks take up to living thing share of your next memorable occasion! OC undertakings is the premier Photo Booth Rental company in orangey County, and one of the top rentals in Southern California. in imitation of our state-of-the-art, tall atmosphere photo booths, we find the money for a wide variety of facilities next a personal touch that will create your issue memorable. From birthday parties to weddings, corporate events, and festivals; we have what it takes to bring your guest experience to the next level. Our photo booths are clean and elegant, even if mammal fun for all ages! Making memories has never been easier than gone you adjoin 360 technology with an interactive experience. Refreshingly different, this photo booth offers a variety of fun and exciting props for your guests to use. A good ice-breaker for your corporate event, birthday party or Bar Mitzvah, this photo booth is guaranteed to make your thing unforgettable. even though creating lasting memories, your guests will have a blast posing using the many fun accessories! A second attendant will create definite you acquire one of the best keepsakes from the concern taking into account an album full of professionally taken pictures. Nothing can amass more enthusiasm to a party than a giant photo booth. Guests will be drawn in and have a great period taking photos once friends, colleagues, and clients. The 360 Photo Booth Rental OC is the flagship of our fleet and tops every others as the most fabulous photo booth in ocher County. This eye-catching photo booth is an attention grabber that will have guests lining going on to assume their aim in tummy of the lens. Photos are printed on site, as a result you get astonishing professional prints instantly! Your guests will depart considering a tangible keepsake no one else will have! You've heard of black-light photo booths, but have you ever seen one when this? This sleek, elegant, and advanced booth has been specially meant and created to be a high-end entertainment experience at an affordable price. A supermodel-inspired fashion magazine inspired design is positive to make your guests feel in the manner of celebrities as they strike their best landing field poses. The all white backdrop provides for complete and crisp lighting upon every photo. make use of this unique opportunity to capture your guests in the spotlight with unforgettable memories that they will adore for years to come. In complement to the high-tech photo booth that creates unforgettable memories, in accessory to the full-color, feature-filled layout for your personalized printed style strips, in accessory to the top feel photos taken at incredible speeds every of this and more can be found at 360 Photo Booth Rental.
</t>
  </si>
  <si>
    <t xml:space="preserve">360 Photo Booth Rental is your best marginal for premier photo booth rental in Los Angeles, LA, and every of Pasadena. Our 360 Photo Booth Rentals are perfect for corporate events, social gatherings and private parties. We specialize in weddings, Bar/Bat Mitzvahs, endearing 16s and corporate undertakings where we pay for customized packages that are certain to create your special matter a memorable one. gone our state-of-the-art 360 photo booths you can be determined that your guests will have the era of their lives! Looking for the unquestionably best in unique or custom, Feature-filled, top quality, great for birthdays, weddings, bat mitzvah, World Class Rated photo booth rental service? look no further! Los Angeles 360 happenings is a well-established photo booth rental support that specializes in corporate events. We have been providing our high vibes photo booth facilities to Los Angeles and beyond since 2013. We are in fact the definitely best in unique or custom. Our photo booths are top rated and feature filled. We allow a world class experience at a 1st class price. Did you know that photo booths are the most popular form of entertainment at weddings, corporate events and parties? It is. Our 360 photo booth rental has been voted #1 by brides, corporations and party hosts for a reason our 360 Photo Booth Rental is conveniently the best! Dont resign yourself to our word for it; call or email us today for references! OC activities 360 Photo Booth Rental is the premier photo booth rental company serving yellow County, Los Angeles County, and all surrounding areas. We are a fun habit to keep busy your guests and occupy memories at any type of event. Our state-of-the art technology allows us to customize the design of our booths to fit your concept and vision even if providing you gone the no question best in vibes as well as service. Whether you habit a established photo booth or an artistic one past a approach to tie in your wedding theme, we offer what you need! The team at OC events looks lecture to to being share of your neighboring memorable occasion! OC endeavors is the premier Photo Booth Rental company in ocher County, and one of the top rentals in Southern California. later than our state-of-the-art, high vibes photo booths, we find the money for a broad variety of services subsequent to a personal adjoin that will create your thing memorable. From birthday parties to weddings, corporate events, and festivals; we have what it takes to bring your guest experience to the bordering level. Our photo booths are clean and elegant, even though subconscious fun for all ages! Making memories has never been easier than behind you insert 360 technology bearing in mind an interactive experience. Refreshingly different, this photo booth offers a variety of fun and daring props for your guests to use. A good ice-breaker for your corporate event, birthday party or Bar Mitzvah, this photo booth is guaranteed to create your issue unforgettable. while creating lasting memories, your guests will have a blast posing using the many fun accessories! A second attendant will create certain you acquire one of the best keepsakes from the event once an album full of professionally taken pictures. Nothing can grow more activity to a party than a giant photo booth. Guests will be drawn in and have a good get older taking photos gone friends, colleagues, and clients. The 360 Photo Booth Rental OC is the flagship of our fleet and tops all others as the most impressive photo booth in tawny County. This eye-catching photo booth is an attention grabber that will have guests lining occurring to resign yourself to their perspective in front of the lens. Photos are printed on site, so you get stunning professional prints instantly! Your guests will leave taking into consideration a genuine keepsake no one else will have! You've heard of black-light photo booths, but have you ever seen one past this? This sleek, elegant, and advocate booth has been specially intended and created to be a high-end entertainment experience at an affordable price. A supermodel-inspired fashion magazine inspired design is sure to create your guests quality subsequently celebrities as they strike their best landing field poses. The every white backdrop provides for unchangeable and crisp lighting on all photo. create use of this unique opportunity to invade your guests in the spotlight later unforgettable memories that they will adore for years to come. In complement to the high-tech photo booth that creates unforgettable memories, in addition to the full-color, feature-filled layout for your personalized printed style strips, in adjunct to the top quality photos taken at incredible speeds every of this and more can be found at 360 Photo Booth Rental.
</t>
  </si>
  <si>
    <t xml:space="preserve">360 Photo Booth Rental is your best complementary for premier photo booth rental in Los Angeles, LA, and every of Pasadena. Our 360 Photo Booth Rentals are perfect for corporate events, social gatherings and private parties. We specialize in weddings, Bar/Bat Mitzvahs, delectable 16s and corporate actions where we find the money for customized packages that are positive to make your special concern a memorable one. like our state-of-the-art 360 photo booths you can be clear that your guests will have the become old of their lives! Looking for the unquestionably best in unique or custom, Feature-filled, summit quality, good for birthdays, weddings, bat mitzvah, World Class Rated photo booth rental service? look no further! Los Angeles 360 events is a well-established photo booth rental utility that specializes in corporate events. We have been providing our high vibes photo booth facilities to Los Angeles and exceeding past 2013. We are really the entirely best in unique or custom. Our photo booths are summit rated and feature filled. We find the money for a world class experience at a 1st class price. Did you know that photo booths are the most well-liked form of entertainment at weddings, corporate endeavors and parties? It is. Our 360 photo booth rental has been voted #1 by brides, corporations and party hosts for a explanation our 360 Photo Booth Rental is clearly the best! Dont tolerate our word for it; call or email us today for references! OC actions 360 Photo Booth Rental is the premier photo booth rental company serving ocher County, Los Angeles County, and all surrounding areas. We are a fun way to entertain your guests and appropriate memories at any type of event. Our state-of-the art technology allows us to customize the design of our booths to fit your concept and vision while providing you subsequent to the agreed best in quality as with ease as service. Whether you compulsion a traditional photo booth or an artistic one later a turn to be consistent with your wedding theme, we meet the expense of what you need! The team at OC actions looks forward to inborn ration of your next-door memorable occasion! OC endeavors is the premier Photo Booth Rental company in tawny County, and one of the top rentals in Southern California. taking into account our state-of-the-art, tall vibes photo booths, we come up with the money for a wide variety of services gone a personal adjoin that will make your event memorable. From birthday parties to weddings, corporate events, and festivals; we have what it takes to bring your guest experience to the next-door level. Our photo booths are clean and elegant, even though being fun for every ages! Making memories has never been easier than in the same way as you swell 360 technology later an interactive experience. Refreshingly different, this photo booth offers a variety of fun and exciting props for your guests to use. A great ice-breaker for your corporate event, birthday party or Bar Mitzvah, this photo booth is guaranteed to make your issue unforgettable. though creating lasting memories, your guests will have a blast posing using the many fun accessories! A second attendant will create definite you get one of the best keepsakes from the situation later than an album full of professionally taken pictures. Nothing can ensue more computer graphics to a party than a giant photo booth. Guests will be drawn in and have a good become old taking photos subsequent to friends, colleagues, and clients. The 360 Photo Booth Rental OC is the flagship of our fleet and tops all others as the most impressive photo booth in yellowish-brown County. This eye-catching photo booth is an attention grabber that will have guests lining up to recognize their outlook in tummy of the lens. Photos are printed on site, so you get startling professional prints instantly! Your guests will leave following a definite keepsake no one else will have! You've heard of black-light photo booths, but have you ever seen one taking into consideration this? This sleek, elegant, and futuristic booth has been specially expected and created to be a high-end entertainment experience at an affordable price. A supermodel-inspired fashion magazine inspired design is distinct to make your guests setting once celebrities as they strike their best runway poses. The all white backdrop provides for unadulterated and crisp lighting on all photo. make use of this unique opportunity to occupy your guests in the spotlight when unforgettable memories that they will cherish for years to come. In complement to the high-tech photo booth that creates unforgettable memories, in accessory to the full-color, feature-filled layout for your personalized printed style strips, in addition to the summit tone photos taken at amazing speeds every of this and more can be found at 360 Photo Booth Rental.
</t>
  </si>
  <si>
    <t xml:space="preserve">360 Photo Booth Rental is your best different for premier photo booth rental in Los Angeles, LA, and all of Pasadena. Our 360 Photo Booth Rentals are perfect for corporate events, social gatherings and private parties. We specialize in weddings, Bar/Bat Mitzvahs, gorgeous 16s and corporate happenings where we find the money for customized packages that are positive to make your special matter a memorable one. later than our state-of-the-art 360 photo booths you can be distinct that your guests will have the mature of their lives! Looking for the totally best in unique or custom, Feature-filled, summit quality, great for birthdays, weddings, bat mitzvah, World Class Rated photo booth rental service? look no further! Los Angeles 360 happenings is a well-established photo booth rental support that specializes in corporate events. We have been providing our tall tone photo booth facilities to Los Angeles and over previously 2013. We are in reality the agreed best in unique or custom. Our photo booths are top rated and feature filled. We meet the expense of a world class experience at a 1st class price. Did you know that photo booths are the most popular form of entertainment at weddings, corporate happenings and parties? It is. Our 360 photo booth rental has been voted #1 by brides, corporations and party hosts for a excuse our 360 Photo Booth Rental is clearly the best! Dont receive our word for it; call or email us today for references! OC actions 360 Photo Booth Rental is the premier photo booth rental company serving ocher County, Los Angeles County, and every surrounding areas. We are a fun mannerism to keep amused your guests and seize memories at any type of event. Our state-of-the art technology allows us to customize the design of our booths to fit your concept and vision even though providing you taking into consideration the categorically best in air as without difficulty as service. Whether you infatuation a conventional photo booth or an artistic one subsequently a approach to reach a decision your wedding theme, we find the money for what you need! The team at OC events looks direct to creature allowance of your adjacent memorable occasion! OC undertakings is the premier Photo Booth Rental company in yellowish-brown County, and one of the summit rentals in Southern California. in the manner of our state-of-the-art, tall atmosphere photo booths, we manage to pay for a wide variety of facilities bearing in mind a personal adjoin that will create your event memorable. From birthday parties to weddings, corporate events, and festivals; we have what it takes to bring your guest experience to the bordering level. Our photo booths are tidy and elegant, even though instinctive fun for all ages! Making memories has never been easier than considering you include 360 technology later than an interactive experience. Refreshingly different, this photo booth offers a variety of fun and risk-taking props for your guests to use. A good ice-breaker for your corporate event, birthday party or Bar Mitzvah, this photo booth is guaranteed to make your concern unforgettable. while creating lasting memories, your guests will have a blast posing using the many fun accessories! A second attendant will make distinct you get one of the best keepsakes from the concern when an album full of professionally taken pictures. Nothing can build up more cartoon to a party than a giant photo booth. Guests will be drawn in and have a great epoch taking photos past friends, colleagues, and clients. The 360 Photo Booth Rental OC is the flagship of our fleet and tops all others as the most impressive photo booth in orange County. This eye-catching photo booth is an attention grabber that will have guests lining up to put up with their outlook in tummy of the lens. Photos are printed upon site, so you get astonishing professional prints instantly! Your guests will leave taking into consideration a genuine keepsake no one else will have! You've heard of black-light photo booths, but have you ever seen one in imitation of this? This sleek, elegant, and futuristic booth has been specially intended and created to be a high-end entertainment experience at an affordable price. A supermodel-inspired fashion magazine inspired design is certain to create your guests air as soon as celebrities as they strike their best runway poses. The all white backdrop provides for final and crisp lighting on all photo. make use of this unique opportunity to occupy your guests in the spotlight afterward unforgettable memories that they will cherish for years to come. In accessory to the high-tech photo booth that creates unforgettable memories, in accessory to the full-color, feature-filled layout for your personalized printed style strips, in adjunct to the summit quality photos taken at unbelievable speeds every of this and more can be found at 360 Photo Booth Rental.
</t>
  </si>
  <si>
    <t xml:space="preserve">360 Photo Booth Rental is your best substitute for premier photo booth rental in Los Angeles, LA, and every of Pasadena. Our 360 Photo Booth Rentals are absolute for corporate events, social gatherings and private parties. We specialize in weddings, Bar/Bat Mitzvahs, cute 16s and corporate happenings where we present customized packages that are determined to make your special thing a memorable one. considering our state-of-the-art 360 photo booths you can be distinct that your guests will have the mature of their lives! Looking for the utterly best in unique or custom, Feature-filled, top quality, great for birthdays, weddings, bat mitzvah, World Class Rated photo booth rental service? look no further! Los Angeles 360 activities is a well-established photo booth rental bolster that specializes in corporate events. We have been providing our tall vibes photo booth facilities to Los Angeles and exceeding past 2013. We are in reality the entirely best in unique or custom. Our photo booths are top rated and feature filled. We provide a world class experience at a 1st class price. Did you know that photo booths are the most well-liked form of entertainment at weddings, corporate events and parties? It is. Our 360 photo booth rental has been voted #1 by brides, corporations and party hosts for a explanation our 360 Photo Booth Rental is clearly the best! Dont agree to our word for it; call or email us today for references! OC endeavors 360 Photo Booth Rental is the premier photo booth rental company serving orange County, Los Angeles County, and every surrounding areas. We are a fun pretentiousness to charm your guests and take over memories at any type of event. Our state-of-the art technology allows us to customize the design of our booths to fit your concept and vision even if providing you with the enormously best in feel as competently as service. Whether you craving a time-honored photo booth or an artistic one following a perspective to grant your wedding theme, we allow what you need! The team at OC goings-on looks deal with to living thing ration of your next memorable occasion! OC deeds is the premier Photo Booth Rental company in orangey County, and one of the summit rentals in Southern California. following our state-of-the-art, high character photo booths, we have enough money a wide variety of facilities like a personal be next to that will create your situation memorable. From birthday parties to weddings, corporate events, and festivals; we have what it takes to bring your guest experience to the bordering level. Our photo booths are tidy and elegant, though monster fun for every ages! Making memories has never been easier than similar to you increase 360 technology considering an interactive experience. Refreshingly different, this photo booth offers a variety of fun and daring props for your guests to use. A good ice-breaker for your corporate event, birthday party or Bar Mitzvah, this photo booth is guaranteed to create your event unforgettable. though creating lasting memories, your guests will have a blast posing using the many fun accessories! A second attendant will create sure you acquire one of the best keepsakes from the matter later than an album full of professionally taken pictures. Nothing can build up more life to a party than a giant photo booth. Guests will be drawn in and have a good become old taking photos later friends, colleagues, and clients. The 360 Photo Booth Rental OC is the flagship of our fleet and tops all others as the most fabulous photo booth in tawny County. This eye-catching photo booth is an attention grabber that will have guests lining stirring to say you will their twist in belly of the lens. Photos are printed on site, in view of that you get astonishing professional prints instantly! Your guests will depart subsequent to a tangible keepsake no one else will have! You've heard of black-light photo booths, but have you ever seen one taking into consideration this? This sleek, elegant, and futuristic booth has been specially designed and created to be a high-end entertainment experience at an affordable price. A supermodel-inspired fashion magazine inspired design is sure to create your guests environment next celebrities as they strike their best airfield poses. The every white backdrop provides for resolution and crisp lighting upon all photo. make use of this unique opportunity to commandeer your guests in the spotlight in the same way as unforgettable memories that they will treasure for years to come. In adjunct to the high-tech photo booth that creates unforgettable memories, in complement to the full-color, feature-filled layout for your personalized printed style strips, in supplement to the summit vibes photos taken at amazing speeds every of this and more can be found at 360 Photo Booth Rental.
</t>
  </si>
  <si>
    <t xml:space="preserve">360 Photo Booth Rental is your best out of the ordinary for premier photo booth rental in Los Angeles, LA, and every of Pasadena. Our 360 Photo Booth Rentals are perfect for corporate events, social gatherings and private parties. We specialize in weddings, Bar/Bat Mitzvahs, gorgeous 16s and corporate deeds where we present customized packages that are positive to make your special thing a memorable one. past our state-of-the-art 360 photo booths you can be definite that your guests will have the period of their lives! Looking for the agreed best in unique or custom, Feature-filled, top quality, good for birthdays, weddings, bat mitzvah, World Class Rated photo booth rental service? see no further! Los Angeles 360 undertakings is a well-established photo booth rental sustain that specializes in corporate events. We have been providing our high atmosphere photo booth facilities to Los Angeles and higher than previously 2013. We are in point of fact the completely best in unique or custom. Our photo booths are top rated and feature filled. We manage to pay for a world class experience at a 1st class price. Did you know that photo booths are the most well-liked form of entertainment at weddings, corporate goings-on and parties? It is. Our 360 photo booth rental has been voted #1 by brides, corporations and party hosts for a defense our 360 Photo Booth Rental is conveniently the best! Dont undertake our word for it; call or email us today for references! OC undertakings 360 Photo Booth Rental is the premier photo booth rental company serving yellowish-brown County, Los Angeles County, and every surrounding areas. We are a fun pretension to interest your guests and take control of memories at any type of event. Our state-of-the art technology allows us to customize the design of our booths to fit your concept and vision while providing you taking into consideration the entirely best in vibes as with ease as service. Whether you compulsion a usual photo booth or an artistic one like a turn to permit your wedding theme, we allow what you need! The team at OC events looks talk to to subconscious allocation of your next-door memorable occasion! OC comings and goings is the premier Photo Booth Rental company in tawny County, and one of the top rentals in Southern California. with our state-of-the-art, high tone photo booths, we find the money for a broad variety of facilities gone a personal touch that will create your event memorable. From birthday parties to weddings, corporate events, and festivals; we have what it takes to bring your guest experience to the bordering level. Our photo booths are clean and elegant, even if inborn fun for all ages! Making memories has never been easier than bearing in mind you improve 360 technology next an interactive experience. Refreshingly different, this photo booth offers a variety of fun and venturesome props for your guests to use. A great ice-breaker for your corporate event, birthday party or Bar Mitzvah, this photo booth is guaranteed to make your business unforgettable. though creating lasting memories, your guests will have a blast posing using the many fun accessories! A second attendant will make clear you acquire one of the best keepsakes from the business considering an album full of professionally taken pictures. Nothing can go to more enthusiasm to a party than a giant photo booth. Guests will be drawn in and have a great time taking photos once friends, colleagues, and clients. The 360 Photo Booth Rental OC is the flagship of our fleet and tops all others as the most impressive photo booth in yellowish-brown County. This eye-catching photo booth is an attention grabber that will have guests lining happening to assume their turn in front of the lens. Photos are printed upon site, fittingly you acquire startling professional prints instantly! Your guests will depart considering a authentic keepsake no one else will have! You've heard of black-light photo booths, but have you ever seen one like this? This sleek, elegant, and radical booth has been specially expected and created to be a high-end entertainment experience at an affordable price. A supermodel-inspired fashion magazine inspired design is sure to create your guests vibes with celebrities as they strike their best landing field poses. The all white backdrop provides for complete and crisp lighting upon all photo. create use of this unique opportunity to appropriate your guests in the spotlight when unforgettable memories that they will treasure for years to come. In accessory to the high-tech photo booth that creates unforgettable memories, in supplement to the full-color, feature-filled layout for your personalized printed style strips, in complement to the summit vibes photos taken at incredible speeds all of this and more can be found at 360 Photo Booth Rental.
</t>
  </si>
  <si>
    <t xml:space="preserve">360 Photo Booth Rental is your best substitute for premier photo booth rental in Los Angeles, LA, and all of Pasadena. Our 360 Photo Booth Rentals are perfect for corporate events, social gatherings and private parties. We specialize in weddings, Bar/Bat Mitzvahs, sweet 16s and corporate endeavors where we find the money for customized packages that are determined to make your special situation a memorable one. once our state-of-the-art 360 photo booths you can be positive that your guests will have the epoch of their lives! Looking for the completely best in unique or custom, Feature-filled, summit quality, good for birthdays, weddings, bat mitzvah, World Class Rated photo booth rental service? look no further! Los Angeles 360 goings-on is a well-established photo booth rental encourage that specializes in corporate events. We have been providing our tall air photo booth services to Los Angeles and higher than past 2013. We are really the very best in unique or custom. Our photo booths are summit rated and feature filled. We give a world class experience at a 1st class price. Did you know that photo booths are the most well-liked form of entertainment at weddings, corporate activities and parties? It is. Our 360 photo booth rental has been voted #1 by brides, corporations and party hosts for a excuse our 360 Photo Booth Rental is helpfully the best! Dont agree to our word for it; call or email us today for references! OC undertakings 360 Photo Booth Rental is the premier photo booth rental company serving tawny County, Los Angeles County, and every surrounding areas. We are a fun showing off to entertain your guests and take possession of memories at any type of event. Our state-of-the art technology allows us to customize the design of our booths to fit your concept and vision while providing you taking into consideration the agreed best in tone as with ease as service. Whether you obsession a established photo booth or an artistic one like a outlook to be of the same opinion your wedding theme, we provide what you need! The team at OC deeds looks forward to subconscious portion of your next-door memorable occasion! OC undertakings is the premier Photo Booth Rental company in yellow County, and one of the summit rentals in Southern California. similar to our state-of-the-art, high quality photo booths, we come up with the money for a wide variety of services subsequently a personal touch that will make your business memorable. From birthday parties to weddings, corporate events, and festivals; we have what it takes to bring your guest experience to the adjacent level. Our photo booths are tidy and elegant, even though being fun for every ages! Making memories has never been easier than as soon as you count up 360 technology bearing in mind an interactive experience. Refreshingly different, this photo booth offers a variety of fun and exciting props for your guests to use. A great ice-breaker for your corporate event, birthday party or Bar Mitzvah, this photo booth is guaranteed to create your issue unforgettable. even though creating lasting memories, your guests will have a blast posing using the many fun accessories! A second attendant will create sure you get one of the best keepsakes from the event past an album full of professionally taken pictures. Nothing can accumulate more vivaciousness to a party than a giant photo booth. Guests will be drawn in and have a great get older taking photos next friends, colleagues, and clients. The 360 Photo Booth Rental OC is the flagship of our fleet and tops all others as the most fabulous photo booth in orange County. This eye-catching photo booth is an attention grabber that will have guests lining happening to agree to their slant in belly of the lens. Photos are printed upon site, thus you acquire stunning professional prints instantly! Your guests will leave gone a genuine keepsake no one else will have! You've heard of black-light photo booths, but have you ever seen one bearing in mind this? This sleek, elegant, and objector booth has been specially expected and created to be a high-end entertainment experience at an affordable price. A supermodel-inspired fashion magazine inspired design is sure to create your guests quality with celebrities as they strike their best landing field poses. The all white backdrop provides for final and crisp lighting on all photo. make use of this unique opportunity to invade your guests in the spotlight taking into account unforgettable memories that they will adore for years to come. In supplement to the high-tech photo booth that creates unforgettable memories, in complement to the full-color, feature-filled layout for your personalized printed style strips, in auxiliary to the top vibes photos taken at incredible speeds every of this and more can be found at 360 Photo Booth Rental.
</t>
  </si>
  <si>
    <t xml:space="preserve">360 Photo Booth Rental is your best other for premier photo booth rental in Los Angeles, LA, and every of Pasadena. Our 360 Photo Booth Rentals are absolute for corporate events, social gatherings and private parties. We specialize in weddings, Bar/Bat Mitzvahs, charming 16s and corporate events where we manage to pay for customized packages that are definite to make your special matter a memorable one. in the same way as our state-of-the-art 360 photo booths you can be definite that your guests will have the era of their lives! Looking for the no question best in unique or custom, Feature-filled, summit quality, good for birthdays, weddings, bat mitzvah, World Class Rated photo booth rental service? see no further! Los Angeles 360 events is a well-established photo booth rental help that specializes in corporate events. We have been providing our tall feel photo booth services to Los Angeles and beyond before 2013. We are in point of fact the categorically best in unique or custom. Our photo booths are top rated and feature filled. We have the funds for a world class experience at a 1st class price. Did you know that photo booths are the most well-liked form of entertainment at weddings, corporate deeds and parties? It is. Our 360 photo booth rental has been voted #1 by brides, corporations and party hosts for a explanation our 360 Photo Booth Rental is helpfully the best! Dont give a positive response our word for it; call or email us today for references! OC activities 360 Photo Booth Rental is the premier photo booth rental company serving orangey County, Los Angeles County, and every surrounding areas. We are a fun way to absorb your guests and take control of memories at any type of event. Our state-of-the art technology allows us to customize the design of our booths to fit your concept and vision while providing you gone the categorically best in vibes as skillfully as service. Whether you dependence a received photo booth or an artistic one behind a turn to consent your wedding theme, we allow what you need! The team at OC comings and goings looks attend to to innate portion of your neighboring memorable occasion! OC goings-on is the premier Photo Booth Rental company in tawny County, and one of the summit rentals in Southern California. in the same way as our state-of-the-art, high quality photo booths, we offer a broad variety of facilities past a personal adjoin that will create your matter memorable. From birthday parties to weddings, corporate events, and festivals; we have what it takes to bring your guest experience to the next level. Our photo booths are clean and elegant, while bodily fun for all ages! Making memories has never been easier than behind you complement 360 technology later than an interactive experience. Refreshingly different, this photo booth offers a variety of fun and venturesome props for your guests to use. A great ice-breaker for your corporate event, birthday party or Bar Mitzvah, this photo booth is guaranteed to create your business unforgettable. while creating lasting memories, your guests will have a blast posing using the many fun accessories! A second attendant will create positive you get one of the best keepsakes from the situation later an album full of professionally taken pictures. Nothing can be credited with more moving picture to a party than a giant photo booth. Guests will be drawn in and have a great mature taking photos taking into account friends, colleagues, and clients. The 360 Photo Booth Rental OC is the flagship of our fleet and tops all others as the most fabulous photo booth in yellow County. This eye-catching photo booth is an attention grabber that will have guests lining stirring to assume their perspective in front of the lens. Photos are printed upon site, therefore you get stunning professional prints instantly! Your guests will leave bearing in mind a real keepsake no one else will have! You've heard of black-light photo booths, but have you ever seen one later than this? This sleek, elegant, and forward looking booth has been specially intended and created to be a high-end entertainment experience at an affordable price. A supermodel-inspired fashion magazine inspired design is determined to create your guests environment afterward celebrities as they strike their best airfield poses. The every white backdrop provides for given and crisp lighting upon all photo. make use of this unique opportunity to capture your guests in the spotlight subsequently unforgettable memories that they will adore for years to come. In supplement to the high-tech photo booth that creates unforgettable memories, in addition to the full-color, feature-filled layout for your personalized printed style strips, in supplement to the top atmosphere photos taken at amazing speeds all of this and more can be found at 360 Photo Booth Rental.
</t>
  </si>
  <si>
    <t xml:space="preserve">360 Photo Booth Rental is your best another for premier photo booth rental in Los Angeles, LA, and every of Pasadena. Our 360 Photo Booth Rentals are perfect for corporate events, social gatherings and private parties. We specialize in weddings, Bar/Bat Mitzvahs, lovely 16s and corporate happenings where we come up with the money for customized packages that are certain to make your special situation a memorable one. once our state-of-the-art 360 photo booths you can be distinct that your guests will have the grow old of their lives! Looking for the very best in unique or custom, Feature-filled, top quality, great for birthdays, weddings, bat mitzvah, World Class Rated photo booth rental service? look no further! Los Angeles 360 endeavors is a well-established photo booth rental bolster that specializes in corporate events. We have been providing our high environment photo booth services to Los Angeles and exceeding back 2013. We are really the unquestionably best in unique or custom. Our photo booths are summit rated and feature filled. We give a world class experience at a 1st class price. Did you know that photo booths are the most popular form of entertainment at weddings, corporate comings and goings and parties? It is. Our 360 photo booth rental has been voted #1 by brides, corporations and party hosts for a defense our 360 Photo Booth Rental is simply the best! Dont put up with our word for it; call or email us today for references! OC comings and goings 360 Photo Booth Rental is the premier photo booth rental company serving orangey County, Los Angeles County, and all surrounding areas. We are a fun pretentiousness to make laugh your guests and commandeer memories at any type of event. Our state-of-the art technology allows us to customize the design of our booths to fit your concept and vision even though providing you afterward the utterly best in setting as without difficulty as service. Whether you infatuation a traditional photo booth or an artistic one once a slope to accede your wedding theme, we have the funds for what you need! The team at OC deeds looks concentrate on to mammal portion of your adjacent memorable occasion! OC endeavors is the premier Photo Booth Rental company in yellow County, and one of the summit rentals in Southern California. considering our state-of-the-art, high setting photo booths, we offer a wide variety of facilities in imitation of a personal be next to that will make your business memorable. From birthday parties to weddings, corporate events, and festivals; we have what it takes to bring your guest experience to the next level. Our photo booths are tidy and elegant, while innate fun for all ages! Making memories has never been easier than bearing in mind you add up 360 technology taking into consideration an interactive experience. Refreshingly different, this photo booth offers a variety of fun and risk-taking props for your guests to use. A good ice-breaker for your corporate event, birthday party or Bar Mitzvah, this photo booth is guaranteed to make your concern unforgettable. though creating lasting memories, your guests will have a blast posing using the many fun accessories! A second attendant will create distinct you acquire one of the best keepsakes from the situation past an album full of professionally taken pictures. Nothing can mount up more enthusiasm to a party than a giant photo booth. Guests will be drawn in and have a great become old taking photos like friends, colleagues, and clients. The 360 Photo Booth Rental OC is the flagship of our fleet and tops every others as the most impressive photo booth in tawny County. This eye-catching photo booth is an attention grabber that will have guests lining going on to put up with their perspective in front of the lens. Photos are printed upon site, in view of that you acquire startling professional prints instantly! Your guests will depart in the manner of a concrete keepsake no one else will have! You've heard of black-light photo booths, but have you ever seen one past this? This sleek, elegant, and advocate booth has been specially designed and created to be a high-end entertainment experience at an affordable price. A supermodel-inspired fashion magazine inspired design is certain to make your guests environment like celebrities as they strike their best landing field poses. The every white backdrop provides for conclusive and crisp lighting upon all photo. make use of this unique opportunity to take possession of your guests in the spotlight next unforgettable memories that they will treasure for years to come. In supplement to the high-tech photo booth that creates unforgettable memories, in supplement to the full-color, feature-filled layout for your personalized printed style strips, in addition to the top vibes photos taken at incredible speeds all of this and more can be found at 360 Photo Booth Rental.
</t>
  </si>
  <si>
    <t xml:space="preserve">360 Photo Booth Rental is your best other for premier photo booth rental in Los Angeles, LA, and every of Pasadena. Our 360 Photo Booth Rentals are absolute for corporate events, social gatherings and private parties. We specialize in weddings, Bar/Bat Mitzvahs, attractive 16s and corporate deeds where we pay for customized packages that are distinct to make your special concern a memorable one. taking into account our state-of-the-art 360 photo booths you can be distinct that your guests will have the become old of their lives! Looking for the utterly best in unique or custom, Feature-filled, top quality, great for birthdays, weddings, bat mitzvah, World Class Rated photo booth rental service? look no further! Los Angeles 360 endeavors is a well-established photo booth rental bolster that specializes in corporate events. We have been providing our tall feel photo booth services to Los Angeles and over previously 2013. We are essentially the completely best in unique or custom. Our photo booths are summit rated and feature filled. We give a world class experience at a 1st class price. Did you know that photo booths are the most popular form of entertainment at weddings, corporate happenings and parties? It is. Our 360 photo booth rental has been voted #1 by brides, corporations and party hosts for a reason our 360 Photo Booth Rental is straightforwardly the best! Dont tolerate our word for it; call or email us today for references! OC goings-on 360 Photo Booth Rental is the premier photo booth rental company serving tawny County, Los Angeles County, and every surrounding areas. We are a fun way to make laugh your guests and capture memories at any type of event. Our state-of-the art technology allows us to customize the design of our booths to fit your concept and vision though providing you following the enormously best in character as skillfully as service. Whether you need a expected photo booth or an artistic one once a direction to acquiesce your wedding theme, we find the money for what you need! The team at OC happenings looks tackle to being share of your bordering memorable occasion! OC events is the premier Photo Booth Rental company in ocher County, and one of the summit rentals in Southern California. later our state-of-the-art, tall quality photo booths, we find the money for a wide variety of services like a personal be adjacent to that will make your event memorable. From birthday parties to weddings, corporate events, and festivals; we have what it takes to bring your guest experience to the bordering level. Our photo booths are tidy and elegant, even if visceral fun for every ages! Making memories has never been easier than when you add together 360 technology in the same way as an interactive experience. Refreshingly different, this photo booth offers a variety of fun and daring props for your guests to use. A good ice-breaker for your corporate event, birthday party or Bar Mitzvah, this photo booth is guaranteed to make your business unforgettable. while creating lasting memories, your guests will have a blast posing using the many fun accessories! A second attendant will make sure you acquire one of the best keepsakes from the thing taking into account an album full of professionally taken pictures. Nothing can be credited with more dynamism to a party than a giant photo booth. Guests will be drawn in and have a great era taking photos later than friends, colleagues, and clients. The 360 Photo Booth Rental OC is the flagship of our fleet and tops all others as the most impressive photo booth in yellow County. This eye-catching photo booth is an attention grabber that will have guests lining occurring to undertake their face in belly of the lens. Photos are printed on site, suitably you acquire startling professional prints instantly! Your guests will depart later a definite keepsake no one else will have! You've heard of black-light photo booths, but have you ever seen one next this? This sleek, elegant, and advanced booth has been specially designed and created to be a high-end entertainment experience at an affordable price. A supermodel-inspired fashion magazine inspired design is determined to make your guests tone subsequently celebrities as they strike their best landing field poses. The every white backdrop provides for perfect and crisp lighting upon all photo. make use of this unique opportunity to capture your guests in the spotlight taking into consideration unforgettable memories that they will treasure for years to come. In accessory to the high-tech photo booth that creates unforgettable memories, in auxiliary to the full-color, feature-filled layout for your personalized printed style strips, in adjunct to the summit quality photos taken at incredible speeds all of this and more can be found at 360 Photo Booth Rental.
</t>
  </si>
  <si>
    <t xml:space="preserve">360 Photo Booth Rental is your best different for premier photo booth rental in Los Angeles, LA, and every of Pasadena. Our 360 Photo Booth Rentals are absolute for corporate events, social gatherings and private parties. We specialize in weddings, Bar/Bat Mitzvahs, delectable 16s and corporate goings-on where we present customized packages that are definite to create your special business a memorable one. similar to our state-of-the-art 360 photo booths you can be clear that your guests will have the times of their lives! Looking for the utterly best in unique or custom, Feature-filled, top quality, great for birthdays, weddings, bat mitzvah, World Class Rated photo booth rental service? see no further! Los Angeles 360 events is a well-established photo booth rental give support to that specializes in corporate events. We have been providing our high vibes photo booth services to Los Angeles and on top of past 2013. We are in point of fact the entirely best in unique or custom. Our photo booths are summit rated and feature filled. We manage to pay for a world class experience at a 1st class price. Did you know that photo booths are the most popular form of entertainment at weddings, corporate comings and goings and parties? It is. Our 360 photo booth rental has been voted #1 by brides, corporations and party hosts for a explanation our 360 Photo Booth Rental is handily the best! Dont undertake our word for it; call or email us today for references! OC activities 360 Photo Booth Rental is the premier photo booth rental company serving orange County, Los Angeles County, and every surrounding areas. We are a fun artifice to keep amused your guests and take over memories at any type of event. Our state-of-the art technology allows us to customize the design of our booths to fit your concept and vision though providing you similar to the totally best in feel as skillfully as service. Whether you infatuation a expected photo booth or an artistic one later a incline to grant your wedding theme, we have enough money what you need! The team at OC deeds looks take in hand to visceral allowance of your adjacent memorable occasion! OC activities is the premier Photo Booth Rental company in orangey County, and one of the summit rentals in Southern California. as soon as our state-of-the-art, high setting photo booths, we manage to pay for a wide variety of services once a personal adjoin that will make your issue memorable. From birthday parties to weddings, corporate events, and festivals; we have what it takes to bring your guest experience to the neighboring level. Our photo booths are clean and elegant, even if innate fun for every ages! Making memories has never been easier than subsequently you enhance 360 technology later than an interactive experience. Refreshingly different, this photo booth offers a variety of fun and carefree props for your guests to use. A good ice-breaker for your corporate event, birthday party or Bar Mitzvah, this photo booth is guaranteed to make your event unforgettable. even if creating lasting memories, your guests will have a blast posing using the many fun accessories! A second attendant will make distinct you acquire one of the best keepsakes from the thing in the manner of an album full of professionally taken pictures. Nothing can add more vigor to a party than a giant photo booth. Guests will be drawn in and have a good get older taking photos in the manner of friends, colleagues, and clients. The 360 Photo Booth Rental OC is the flagship of our fleet and tops every others as the most impressive photo booth in orange County. This eye-catching photo booth is an attention grabber that will have guests lining in the works to take on their perspective in tummy of the lens. Photos are printed upon site, so you get startling professional prints instantly! Your guests will leave with a real keepsake no one else will have! You've heard of black-light photo booths, but have you ever seen one in the manner of this? This sleek, elegant, and radical booth has been specially expected and created to be a high-end entertainment experience at an affordable price. A supermodel-inspired fashion magazine inspired design is clear to create your guests feel similar to celebrities as they strike their best landing field poses. The every white backdrop provides for conclusive and crisp lighting upon all photo. create use of this unique opportunity to occupy your guests in the spotlight gone unforgettable memories that they will adore for years to come. In auxiliary to the high-tech photo booth that creates unforgettable memories, in complement to the full-color, feature-filled layout for your personalized printed style strips, in accessory to the top tone photos taken at unbelievable speeds every of this and more can be found at 360 Photo Booth Rental.
</t>
  </si>
  <si>
    <t xml:space="preserve">360 Photo Booth Rental is your best substitute for premier photo booth rental in Los Angeles, LA, and every of Pasadena. Our 360 Photo Booth Rentals are perfect for corporate events, social gatherings and private parties. We specialize in weddings, Bar/Bat Mitzvahs, lovable 16s and corporate endeavors where we have the funds for customized packages that are positive to make your special business a memorable one. behind our state-of-the-art 360 photo booths you can be positive that your guests will have the epoch of their lives! Looking for the no question best in unique or custom, Feature-filled, top quality, great for birthdays, weddings, bat mitzvah, World Class Rated photo booth rental service? look no further! Los Angeles 360 undertakings is a well-established photo booth rental assistance that specializes in corporate events. We have been providing our high environment photo booth facilities to Los Angeles and over in the past 2013. We are in point of fact the definitely best in unique or custom. Our photo booths are top rated and feature filled. We give a world class experience at a 1st class price. Did you know that photo booths are the most popular form of entertainment at weddings, corporate events and parties? It is. Our 360 photo booth rental has been voted #1 by brides, corporations and party hosts for a defense our 360 Photo Booth Rental is handily the best! Dont undertake our word for it; call or email us today for references! OC goings-on 360 Photo Booth Rental is the premier photo booth rental company serving orange County, Los Angeles County, and every surrounding areas. We are a fun pretentiousness to interest your guests and take over memories at any type of event. Our state-of-the art technology allows us to customize the design of our booths to fit your concept and vision even if providing you in the same way as the agreed best in atmosphere as with ease as service. Whether you obsession a standard photo booth or an artistic one past a incline to come to an understanding your wedding theme, we present what you need! The team at OC comings and goings looks take in hand to subconscious portion of your next memorable occasion! OC undertakings is the premier Photo Booth Rental company in orangey County, and one of the summit rentals in Southern California. like our state-of-the-art, tall feel photo booths, we give a broad variety of services taking into consideration a personal be adjacent to that will create your concern memorable. From birthday parties to weddings, corporate events, and festivals; we have what it takes to bring your guest experience to the next-door level. Our photo booths are tidy and elegant, while being fun for every ages! Making memories has never been easier than next you put in 360 technology taking into account an interactive experience. Refreshingly different, this photo booth offers a variety of fun and thrill-seeking props for your guests to use. A good ice-breaker for your corporate event, birthday party or Bar Mitzvah, this photo booth is guaranteed to make your business unforgettable. though creating lasting memories, your guests will have a blast posing using the many fun accessories! A second attendant will create certain you get one of the best keepsakes from the concern bearing in mind an album full of professionally taken pictures. Nothing can grow more energy to a party than a giant photo booth. Guests will be drawn in and have a great times taking photos next friends, colleagues, and clients. The 360 Photo Booth Rental OC is the flagship of our fleet and tops every others as the most fabulous photo booth in orange County. This eye-catching photo booth is an attention grabber that will have guests lining taking place to tolerate their aim in front of the lens. Photos are printed upon site, consequently you acquire astonishing professional prints instantly! Your guests will depart in the same way as a tangible keepsake no one else will have! You've heard of black-light photo booths, but have you ever seen one bearing in mind this? This sleek, elegant, and advanced booth has been specially designed and created to be a high-end entertainment experience at an affordable price. A supermodel-inspired fashion magazine inspired design is sure to make your guests vibes as soon as celebrities as they strike their best airfield poses. The every white backdrop provides for definite and crisp lighting on all photo. create use of this unique opportunity to seize your guests in the spotlight similar to unforgettable memories that they will adore for years to come. In complement to the high-tech photo booth that creates unforgettable memories, in supplement to the full-color, feature-filled layout for your personalized printed style strips, in adjunct to the top quality photos taken at amazing speeds every of this and more can be found at 360 Photo Booth Rental.
</t>
  </si>
  <si>
    <t xml:space="preserve">360 Photo Booth Rental is your best complementary for premier photo booth rental in Los Angeles, LA, and all of Pasadena. Our 360 Photo Booth Rentals are absolute for corporate events, social gatherings and private parties. We specialize in weddings, Bar/Bat Mitzvahs, lovable 16s and corporate comings and goings where we come up with the money for customized packages that are distinct to make your special matter a memorable one. similar to our state-of-the-art 360 photo booths you can be sure that your guests will have the mature of their lives! Looking for the enormously best in unique or custom, Feature-filled, summit quality, good for birthdays, weddings, bat mitzvah, World Class Rated photo booth rental service? see no further! Los Angeles 360 comings and goings is a well-established photo booth rental minister to that specializes in corporate events. We have been providing our high atmosphere photo booth services to Los Angeles and on top of in the past 2013. We are in point of fact the definitely best in unique or custom. Our photo booths are summit rated and feature filled. We offer a world class experience at a 1st class price. Did you know that photo booths are the most well-liked form of entertainment at weddings, corporate events and parties? It is. Our 360 photo booth rental has been voted #1 by brides, corporations and party hosts for a reason our 360 Photo Booth Rental is straightforwardly the best! Dont believe our word for it; call or email us today for references! OC undertakings 360 Photo Booth Rental is the premier photo booth rental company serving ocher County, Los Angeles County, and all surrounding areas. We are a fun exaggeration to divert your guests and capture memories at any type of event. Our state-of-the art technology allows us to customize the design of our booths to fit your concept and vision while providing you afterward the enormously best in vibes as skillfully as service. Whether you dependence a customary photo booth or an artistic one like a slant to settle your wedding theme, we allow what you need! The team at OC goings-on looks tackle to swine allocation of your bordering memorable occasion! OC endeavors is the premier Photo Booth Rental company in yellow County, and one of the top rentals in Southern California. subsequently our state-of-the-art, tall tone photo booths, we find the money for a broad variety of facilities later than a personal adjoin that will create your issue memorable. From birthday parties to weddings, corporate events, and festivals; we have what it takes to bring your guest experience to the adjacent level. Our photo booths are tidy and elegant, even if brute fun for every ages! Making memories has never been easier than later you append 360 technology later than an interactive experience. Refreshingly different, this photo booth offers a variety of fun and venturesome props for your guests to use. A great ice-breaker for your corporate event, birthday party or Bar Mitzvah, this photo booth is guaranteed to create your business unforgettable. while creating lasting memories, your guests will have a blast posing using the many fun accessories! A second attendant will make positive you acquire one of the best keepsakes from the issue considering an album full of professionally taken pictures. Nothing can accumulate more sparkle to a party than a giant photo booth. Guests will be drawn in and have a great epoch taking photos later than friends, colleagues, and clients. The 360 Photo Booth Rental OC is the flagship of our fleet and tops every others as the most fabulous photo booth in yellow County. This eye-catching photo booth is an attention grabber that will have guests lining occurring to tolerate their approach in front of the lens. Photos are printed upon site, consequently you acquire stunning professional prints instantly! Your guests will leave in imitation of a tangible keepsake no one else will have! You've heard of black-light photo booths, but have you ever seen one later this? This sleek, elegant, and unprejudiced booth has been specially expected and created to be a high-end entertainment experience at an affordable price. A supermodel-inspired fashion magazine inspired design is positive to create your guests vibes similar to celebrities as they strike their best runway poses. The every white backdrop provides for pure and crisp lighting upon every photo. create use of this unique opportunity to appropriate your guests in the spotlight later than unforgettable memories that they will treasure for years to come. In complement to the high-tech photo booth that creates unforgettable memories, in supplement to the full-color, feature-filled layout for your personalized printed style strips, in complement to the top quality photos taken at amazing speeds every of this and more can be found at 360 Photo Booth Rental.
</t>
  </si>
  <si>
    <t xml:space="preserve">360 Photo Booth Rental is your best unorthodox for premier photo booth rental in Los Angeles, LA, and every of Pasadena. Our 360 Photo Booth Rentals are perfect for corporate events, social gatherings and private parties. We specialize in weddings, Bar/Bat Mitzvahs, lovely 16s and corporate endeavors where we present customized packages that are definite to make your special issue a memorable one. similar to our state-of-the-art 360 photo booths you can be determined that your guests will have the epoch of their lives! Looking for the utterly best in unique or custom, Feature-filled, summit quality, great for birthdays, weddings, bat mitzvah, World Class Rated photo booth rental service? look no further! Los Angeles 360 comings and goings is a well-established photo booth rental bolster that specializes in corporate events. We have been providing our tall feel photo booth services to Los Angeles and higher than in the past 2013. We are in fact the totally best in unique or custom. Our photo booths are top rated and feature filled. We meet the expense of a world class experience at a 1st class price. Did you know that photo booths are the most popular form of entertainment at weddings, corporate goings-on and parties? It is. Our 360 photo booth rental has been voted #1 by brides, corporations and party hosts for a reason our 360 Photo Booth Rental is helpfully the best! Dont acknowledge our word for it; call or email us today for references! OC undertakings 360 Photo Booth Rental is the premier photo booth rental company serving ocher County, Los Angeles County, and every surrounding areas. We are a fun habit to please your guests and appropriate memories at any type of event. Our state-of-the art technology allows us to customize the design of our booths to fit your concept and vision while providing you bearing in mind the extremely best in tone as without difficulty as service. Whether you compulsion a acknowledged photo booth or an artistic one later a position to concur your wedding theme, we pay for what you need! The team at OC events looks lecture to to inborn allowance of your bordering memorable occasion! OC undertakings is the premier Photo Booth Rental company in yellowish-brown County, and one of the summit rentals in Southern California. next our state-of-the-art, tall mood photo booths, we present a broad variety of facilities bearing in mind a personal lie alongside that will create your event memorable. From birthday parties to weddings, corporate events, and festivals; we have what it takes to bring your guest experience to the bordering level. Our photo booths are clean and elegant, even though inborn fun for every ages! Making memories has never been easier than behind you add together 360 technology gone an interactive experience. Refreshingly different, this photo booth offers a variety of fun and looking for excitement props for your guests to use. A great ice-breaker for your corporate event, birthday party or Bar Mitzvah, this photo booth is guaranteed to make your business unforgettable. even if creating lasting memories, your guests will have a blast posing using the many fun accessories! A second attendant will create positive you acquire one of the best keepsakes from the thing following an album full of professionally taken pictures. Nothing can go to more dynamism to a party than a giant photo booth. Guests will be drawn in and have a great get older taking photos similar to friends, colleagues, and clients. The 360 Photo Booth Rental OC is the flagship of our fleet and tops all others as the most fabulous photo booth in tawny County. This eye-catching photo booth is an attention grabber that will have guests lining occurring to believe their point of view in belly of the lens. Photos are printed upon site, as a result you get stunning professional prints instantly! Your guests will leave afterward a real keepsake no one else will have! You've heard of black-light photo booths, but have you ever seen one later than this? This sleek, elegant, and objector booth has been specially meant and created to be a high-end entertainment experience at an affordable price. A supermodel-inspired fashion magazine inspired design is clear to create your guests vibes subsequently celebrities as they strike their best airfield poses. The every white backdrop provides for supreme and crisp lighting on every photo. create use of this unique opportunity to capture your guests in the spotlight in imitation of unforgettable memories that they will cherish for years to come. In auxiliary to the high-tech photo booth that creates unforgettable memories, in adjunct to the full-color, feature-filled layout for your personalized printed style strips, in auxiliary to the summit atmosphere photos taken at amazing speeds all of this and more can be found at 360 Photo Booth Rental.
</t>
  </si>
  <si>
    <t xml:space="preserve">360 Photo Booth Rental is your best other for premier photo booth rental in Los Angeles, LA, and every of Pasadena. Our 360 Photo Booth Rentals are absolute for corporate events, social gatherings and private parties. We specialize in weddings, Bar/Bat Mitzvahs, endearing 16s and corporate actions where we pay for customized packages that are certain to create your special business a memorable one. following our state-of-the-art 360 photo booths you can be clear that your guests will have the grow old of their lives! Looking for the definitely best in unique or custom, Feature-filled, top quality, good for birthdays, weddings, bat mitzvah, World Class Rated photo booth rental service? look no further! Los Angeles 360 comings and goings is a well-established photo booth rental encourage that specializes in corporate events. We have been providing our high setting photo booth services to Los Angeles and over past 2013. We are truly the entirely best in unique or custom. Our photo booths are top rated and feature filled. We come up with the money for a world class experience at a 1st class price. Did you know that photo booths are the most popular form of entertainment at weddings, corporate activities and parties? It is. Our 360 photo booth rental has been voted #1 by brides, corporations and party hosts for a excuse our 360 Photo Booth Rental is simply the best! Dont acknowledge our word for it; call or email us today for references! OC deeds 360 Photo Booth Rental is the premier photo booth rental company serving orange County, Los Angeles County, and all surrounding areas. We are a fun mannerism to keep busy your guests and occupy memories at any type of event. Our state-of-the art technology allows us to customize the design of our booths to fit your concept and vision even if providing you past the very best in environment as with ease as service. Whether you obsession a established photo booth or an artistic one in imitation of a incline to be consistent with your wedding theme, we provide what you need! The team at OC happenings looks refer to innate allowance of your bordering memorable occasion! OC comings and goings is the premier Photo Booth Rental company in tawny County, and one of the summit rentals in Southern California. bearing in mind our state-of-the-art, tall setting photo booths, we allow a wide variety of services in imitation of a personal lie alongside that will create your thing memorable. From birthday parties to weddings, corporate events, and festivals; we have what it takes to bring your guest experience to the next-door level. Our photo booths are clean and elegant, while inborn fun for all ages! Making memories has never been easier than with you add together 360 technology similar to an interactive experience. Refreshingly different, this photo booth offers a variety of fun and risk-taking props for your guests to use. A great ice-breaker for your corporate event, birthday party or Bar Mitzvah, this photo booth is guaranteed to create your event unforgettable. though creating lasting memories, your guests will have a blast posing using the many fun accessories! A second attendant will create determined you acquire one of the best keepsakes from the matter when an album full of professionally taken pictures. Nothing can accumulate more energy to a party than a giant photo booth. Guests will be drawn in and have a good time taking photos later friends, colleagues, and clients. The 360 Photo Booth Rental OC is the flagship of our fleet and tops all others as the most impressive photo booth in yellowish-brown County. This eye-catching photo booth is an attention grabber that will have guests lining going on to consent their turn in belly of the lens. Photos are printed on site, consequently you get startling professional prints instantly! Your guests will depart subsequently a real keepsake no one else will have! You've heard of black-light photo booths, but have you ever seen one subsequent to this? This sleek, elegant, and militant booth has been specially designed and created to be a high-end entertainment experience at an affordable price. A supermodel-inspired fashion magazine inspired design is positive to make your guests air past celebrities as they strike their best landing field poses. The every white backdrop provides for perfect and crisp lighting upon every photo. make use of this unique opportunity to seize your guests in the spotlight subsequently unforgettable memories that they will cherish for years to come. In supplement to the high-tech photo booth that creates unforgettable memories, in addition to the full-color, feature-filled layout for your personalized printed style strips, in auxiliary to the summit character photos taken at unbelievable speeds all of this and more can be found at 360 Photo Booth Rental.
</t>
  </si>
  <si>
    <t xml:space="preserve">360 Photo Booth Rental is your best unconventional for premier photo booth rental in Los Angeles, LA, and every of Pasadena. Our 360 Photo Booth Rentals are perfect for corporate events, social gatherings and private parties. We specialize in weddings, Bar/Bat Mitzvahs, cute 16s and corporate activities where we find the money for customized packages that are clear to create your special issue a memorable one. next our state-of-the-art 360 photo booths you can be certain that your guests will have the mature of their lives! Looking for the categorically best in unique or custom, Feature-filled, summit quality, good for birthdays, weddings, bat mitzvah, World Class Rated photo booth rental service? look no further! Los Angeles 360 activities is a well-established photo booth rental utility that specializes in corporate events. We have been providing our tall tone photo booth facilities to Los Angeles and higher than previously 2013. We are really the unconditionally best in unique or custom. Our photo booths are summit rated and feature filled. We give a world class experience at a 1st class price. Did you know that photo booths are the most well-liked form of entertainment at weddings, corporate events and parties? It is. Our 360 photo booth rental has been voted #1 by brides, corporations and party hosts for a excuse our 360 Photo Booth Rental is understandably the best! Dont put up with our word for it; call or email us today for references! OC comings and goings 360 Photo Booth Rental is the premier photo booth rental company serving orangey County, Los Angeles County, and all surrounding areas. We are a fun pretentiousness to keep busy your guests and seize memories at any type of event. Our state-of-the art technology allows us to customize the design of our booths to fit your concept and vision even if providing you taking into consideration the entirely best in air as skillfully as service. Whether you obsession a expected photo booth or an artistic one in the same way as a slant to say yes your wedding theme, we have the funds for what you need! The team at OC endeavors looks focus on to brute allowance of your neighboring memorable occasion! OC undertakings is the premier Photo Booth Rental company in ocher County, and one of the summit rentals in Southern California. once our state-of-the-art, high feel photo booths, we meet the expense of a wide variety of services subsequently a personal be next to that will create your event memorable. From birthday parties to weddings, corporate events, and festivals; we have what it takes to bring your guest experience to the bordering level. Our photo booths are tidy and elegant, even if visceral fun for every ages! Making memories has never been easier than later you add together 360 technology similar to an interactive experience. Refreshingly different, this photo booth offers a variety of fun and thrill-seeking props for your guests to use. A great ice-breaker for your corporate event, birthday party or Bar Mitzvah, this photo booth is guaranteed to create your thing unforgettable. even though creating lasting memories, your guests will have a blast posing using the many fun accessories! A second attendant will create clear you get one of the best keepsakes from the matter with an album full of professionally taken pictures. Nothing can increase more animatronics to a party than a giant photo booth. Guests will be drawn in and have a great mature taking photos behind friends, colleagues, and clients. The 360 Photo Booth Rental OC is the flagship of our fleet and tops every others as the most fabulous photo booth in tawny County. This eye-catching photo booth is an attention grabber that will have guests lining taking place to tolerate their tilt in tummy of the lens. Photos are printed upon site, correspondingly you acquire startling professional prints instantly! Your guests will leave gone a genuine keepsake no one else will have! You've heard of black-light photo booths, but have you ever seen one gone this? This sleek, elegant, and forward looking booth has been specially expected and created to be a high-end entertainment experience at an affordable price. A supermodel-inspired fashion magazine inspired design is certain to make your guests setting past celebrities as they strike their best runway poses. The every white backdrop provides for pure and crisp lighting upon all photo. make use of this unique opportunity to seize your guests in the spotlight later than unforgettable memories that they will cherish for years to come. In auxiliary to the high-tech photo booth that creates unforgettable memories, in auxiliary to the full-color, feature-filled layout for your personalized printed style strips, in auxiliary to the summit mood photos taken at incredible speeds every of this and more can be found at 360 Photo Booth Rental.
</t>
  </si>
  <si>
    <t xml:space="preserve">360 Photo Booth Rental is your best substitute for premier photo booth rental in Los Angeles, LA, and all of Pasadena. Our 360 Photo Booth Rentals are perfect for corporate events, social gatherings and private parties. We specialize in weddings, Bar/Bat Mitzvahs, cute 16s and corporate endeavors where we find the money for customized packages that are clear to create your special business a memorable one. in imitation of our state-of-the-art 360 photo booths you can be sure that your guests will have the times of their lives! Looking for the unconditionally best in unique or custom, Feature-filled, top quality, good for birthdays, weddings, bat mitzvah, World Class Rated photo booth rental service? look no further! Los Angeles 360 events is a well-established photo booth rental help that specializes in corporate events. We have been providing our tall character photo booth facilities to Los Angeles and exceeding before 2013. We are in reality the unconditionally best in unique or custom. Our photo booths are summit rated and feature filled. We offer a world class experience at a 1st class price. Did you know that photo booths are the most well-liked form of entertainment at weddings, corporate happenings and parties? It is. Our 360 photo booth rental has been voted #1 by brides, corporations and party hosts for a reason our 360 Photo Booth Rental is usefully the best! Dont believe our word for it; call or email us today for references! OC activities 360 Photo Booth Rental is the premier photo booth rental company serving orange County, Los Angeles County, and every surrounding areas. We are a fun pretentiousness to please your guests and occupy memories at any type of event. Our state-of-the art technology allows us to customize the design of our booths to fit your concept and vision even though providing you following the enormously best in quality as without difficulty as service. Whether you need a received photo booth or an artistic one taking into consideration a perspective to be in agreement your wedding theme, we give what you need! The team at OC endeavors looks adopt to monster allocation of your neighboring memorable occasion! OC goings-on is the premier Photo Booth Rental company in yellowish-brown County, and one of the summit rentals in Southern California. as soon as our state-of-the-art, tall quality photo booths, we provide a broad variety of services similar to a personal be next to that will make your issue memorable. From birthday parties to weddings, corporate events, and festivals; we have what it takes to bring your guest experience to the next-door level. Our photo booths are clean and elegant, even if bodily fun for every ages! Making memories has never been easier than taking into consideration you tote up 360 technology like an interactive experience. Refreshingly different, this photo booth offers a variety of fun and exciting props for your guests to use. A great ice-breaker for your corporate event, birthday party or Bar Mitzvah, this photo booth is guaranteed to create your thing unforgettable. though creating lasting memories, your guests will have a blast posing using the many fun accessories! A second attendant will create determined you acquire one of the best keepsakes from the business once an album full of professionally taken pictures. Nothing can mount up more cartoon to a party than a giant photo booth. Guests will be drawn in and have a great era taking photos like friends, colleagues, and clients. The 360 Photo Booth Rental OC is the flagship of our fleet and tops all others as the most impressive photo booth in orangey County. This eye-catching photo booth is an attention grabber that will have guests lining taking place to allow their turn in tummy of the lens. Photos are printed upon site, so you get stunning professional prints instantly! Your guests will depart subsequently a definite keepsake no one else will have! You've heard of black-light photo booths, but have you ever seen one with this? This sleek, elegant, and unprejudiced booth has been specially meant and created to be a high-end entertainment experience at an affordable price. A supermodel-inspired fashion magazine inspired design is determined to make your guests vibes considering celebrities as they strike their best airfield poses. The all white backdrop provides for unquestionable and crisp lighting upon every photo. create use of this unique opportunity to seize your guests in the spotlight taking into account unforgettable memories that they will treasure for years to come. In auxiliary to the high-tech photo booth that creates unforgettable memories, in supplement to the full-color, feature-filled layout for your personalized printed style strips, in supplement to the top atmosphere photos taken at unbelievable speeds every of this and more can be found at 360 Photo Booth Rental.
</t>
  </si>
  <si>
    <t xml:space="preserve">360 Photo Booth Rental is your best choice for premier photo booth rental in Los Angeles, LA, and all of Pasadena. Our 360 Photo Booth Rentals are perfect for corporate events, social gatherings and private parties. We specialize in weddings, Bar/Bat Mitzvahs, cute 16s and corporate undertakings where we provide customized packages that are positive to create your special thing a memorable one. when our state-of-the-art 360 photo booths you can be definite that your guests will have the get older of their lives! Looking for the totally best in unique or custom, Feature-filled, top quality, good for birthdays, weddings, bat mitzvah, World Class Rated photo booth rental service? see no further! Los Angeles 360 happenings is a well-established photo booth rental sustain that specializes in corporate events. We have been providing our high air photo booth facilities to Los Angeles and exceeding back 2013. We are in point of fact the no question best in unique or custom. Our photo booths are top rated and feature filled. We pay for a world class experience at a 1st class price. Did you know that photo booths are the most well-liked form of entertainment at weddings, corporate happenings and parties? It is. Our 360 photo booth rental has been voted #1 by brides, corporations and party hosts for a defense our 360 Photo Booth Rental is clearly the best! Dont consent our word for it; call or email us today for references! OC happenings 360 Photo Booth Rental is the premier photo booth rental company serving tawny County, Los Angeles County, and all surrounding areas. We are a fun pretentiousness to interest your guests and capture memories at any type of event. Our state-of-the art technology allows us to customize the design of our booths to fit your concept and vision even if providing you gone the utterly best in feel as without difficulty as service. Whether you obsession a standard photo booth or an artistic one later a direction to reach agreement your wedding theme, we offer what you need! The team at OC happenings looks talk to to bodily allocation of your next memorable occasion! OC undertakings is the premier Photo Booth Rental company in orangey County, and one of the summit rentals in Southern California. subsequent to our state-of-the-art, high atmosphere photo booths, we find the money for a broad variety of services considering a personal lie alongside that will create your thing memorable. From birthday parties to weddings, corporate events, and festivals; we have what it takes to bring your guest experience to the neighboring level. Our photo booths are clean and elegant, even though bodily fun for every ages! Making memories has never been easier than considering you swell 360 technology bearing in mind an interactive experience. Refreshingly different, this photo booth offers a variety of fun and risk-taking props for your guests to use. A good ice-breaker for your corporate event, birthday party or Bar Mitzvah, this photo booth is guaranteed to make your matter unforgettable. even if creating lasting memories, your guests will have a blast posing using the many fun accessories! A second attendant will make certain you get one of the best keepsakes from the concern following an album full of professionally taken pictures. Nothing can grow more vivaciousness to a party than a giant photo booth. Guests will be drawn in and have a great times taking photos next friends, colleagues, and clients. The 360 Photo Booth Rental OC is the flagship of our fleet and tops all others as the most fabulous photo booth in yellowish-brown County. This eye-catching photo booth is an attention grabber that will have guests lining taking place to admit their slant in stomach of the lens. Photos are printed on site, hence you get stunning professional prints instantly! Your guests will depart considering a genuine keepsake no one else will have! You've heard of black-light photo booths, but have you ever seen one with this? This sleek, elegant, and campaigner booth has been specially expected and created to be a high-end entertainment experience at an affordable price. A supermodel-inspired fashion magazine inspired design is clear to create your guests character in imitation of celebrities as they strike their best airfield poses. The all white backdrop provides for definite and crisp lighting on all photo. make use of this unique opportunity to invade your guests in the spotlight next unforgettable memories that they will treasure for years to come. In supplement to the high-tech photo booth that creates unforgettable memories, in addition to the full-color, feature-filled layout for your personalized printed style strips, in complement to the top setting photos taken at amazing speeds every of this and more can be found at 360 Photo Booth Rental.
</t>
  </si>
  <si>
    <t>All Day Event</t>
  </si>
  <si>
    <t>&lt;iframe src="https://drive.google.com/embeddedfolderview?id=1sHW8vEcBzvAxc_nprnYgX0EzsH4D9SCr" width="100%" height="550" frameborder="0" class="folder_embed" allowfullscreen="true" scrolling="no" loading="lazy" mozallowfullscreen="true" webkitallowfullscreen="true"&gt;&lt;/iframe&gt;</t>
  </si>
  <si>
    <t>&lt;iframe src="https://drive.google.com/embeddedfolderview?id=1lBb88QwL062ipNVw5-HyB4CUXz-nloI-" width="100%" height="550" frameborder="0" class="folder_embed" allowfullscreen="true" scrolling="no" loading="lazy" mozallowfullscreen="true" webkitallowfullscreen="true"&gt;&lt;/iframe&gt;</t>
  </si>
  <si>
    <t>&lt;iframe src="https://drive.google.com/embeddedfolderview?id=1LPIrd8Gq4Wa039motIlU7M2jJXmXtZAu" width="100%" height="550" frameborder="0" class="folder_embed" allowfullscreen="true" scrolling="no" loading="lazy" mozallowfullscreen="true" webkitallowfullscreen="true"&gt;&lt;/iframe&gt;</t>
  </si>
  <si>
    <t>&lt;iframe src="https://drive.google.com/embeddedfolderview?id=1eO1WJ-xM3I5By3WkN0wu6DpinNB1YHop" width="100%" height="550" frameborder="0" class="folder_embed" allowfullscreen="true" scrolling="no" loading="lazy" mozallowfullscreen="true" webkitallowfullscreen="true"&gt;&lt;/iframe&gt;</t>
  </si>
  <si>
    <t>&lt;iframe src="https://drive.google.com/embeddedfolderview?id=1U3WVO-0_2mdvVy1Fm_mvsTx2rJk6GQNv" width="100%" height="550" frameborder="0" class="folder_embed" allowfullscreen="true" scrolling="no" loading="lazy" mozallowfullscreen="true" webkitallowfullscreen="true"&gt;&lt;/iframe&gt;</t>
  </si>
  <si>
    <t>&lt;iframe src="https://docs.google.com/spreadsheets/d/1xaXAQ-dBVdf9HUsSfySwjSxYJsalDX1QmyxgIgsLQos/pubhtml" width="100%" height="800" frameborder="0" class="folder_embed" allowfullscreen="true" scrolling="no" loading="lazy" mozallowfullscreen="true" webkitallowfullscreen="true"&gt;&lt;/iframe&gt;</t>
  </si>
  <si>
    <t>&lt;iframe src="https://docs.google.com/presentation/d/10Rc23HFWvk_1DuTPV2H1vbDKMPSpxGVdd-iACmpbCBk/edit?usp=sharing" width="100%" height="523" loading="lazy"&gt;&lt;/iframe&gt;</t>
  </si>
  <si>
    <t>&lt;iframe src="https://docs.google.com/presentation/d/10Rc23HFWvk_1DuTPV2H1vbDKMPSpxGVdd-iACmpbCBk/embed?start=true&amp;loop=true&amp;delayms=3000&amp;size=l" width="100%" height="323" frameborder="0" loading="lazy" allowfullscreen="true" scrolling="no"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</si>
</sst>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google.com/calendar/event?eid=NTduM2d2ODdvMnM5YXRscDB0dGxubDNocWMgMDE3ZWIzZTA5ZTQ5MmMxOGMyZGUwYzcwMTA4YTQ4NDUzZWVjMjgyNTE5NmY5NDUxNTg4ZmIwNzhiNzExMDhhY0Bncm91cC5jYWxlbmRhci5nb29nbGUuY29t" TargetMode="External"/><Relationship Id="rId190" Type="http://schemas.openxmlformats.org/officeDocument/2006/relationships/hyperlink" Target="https://drive.google.com/file/d/1OTMLccvXSLBBZ2wvrgK3K7Mf88bduv3N/view?usp=sharing" TargetMode="External"/><Relationship Id="rId42" Type="http://schemas.openxmlformats.org/officeDocument/2006/relationships/hyperlink" Target="https://youtu.be/1-dEkZNtZHI" TargetMode="External"/><Relationship Id="rId41" Type="http://schemas.openxmlformats.org/officeDocument/2006/relationships/hyperlink" Target="https://youtu.be/pwiqBbyeUjE" TargetMode="External"/><Relationship Id="rId44" Type="http://schemas.openxmlformats.org/officeDocument/2006/relationships/hyperlink" Target="https://youtu.be/EmCLBIu0R2I" TargetMode="External"/><Relationship Id="rId194" Type="http://schemas.openxmlformats.org/officeDocument/2006/relationships/hyperlink" Target="https://drive.google.com/file/d/1s1ixhCZnqMpzjs8aFSV_sHrp7saoyygx/view?usp=sharing" TargetMode="External"/><Relationship Id="rId43" Type="http://schemas.openxmlformats.org/officeDocument/2006/relationships/hyperlink" Target="https://youtu.be/FPsGz17-j10" TargetMode="External"/><Relationship Id="rId193" Type="http://schemas.openxmlformats.org/officeDocument/2006/relationships/hyperlink" Target="https://drive.google.com/file/d/1S4wmnQoAtDvWDAa6AMsHPFrabx7b0qnk/view?usp=sharing" TargetMode="External"/><Relationship Id="rId46" Type="http://schemas.openxmlformats.org/officeDocument/2006/relationships/hyperlink" Target="https://docs.google.com/spreadsheets/d/1xaXAQ-dBVdf9HUsSfySwjSxYJsalDX1QmyxgIgsLQos/edit" TargetMode="External"/><Relationship Id="rId192" Type="http://schemas.openxmlformats.org/officeDocument/2006/relationships/hyperlink" Target="https://docs.google.com/spreadsheets/d/1rK8elREomZ7qhYtErt3PLuKBYvzu2aVY/edit?usp=sharing&amp;ouid=115602453726005426174&amp;rtpof=true&amp;sd=true" TargetMode="External"/><Relationship Id="rId45" Type="http://schemas.openxmlformats.org/officeDocument/2006/relationships/hyperlink" Target="https://youtu.be/10hlB0RTfVM" TargetMode="External"/><Relationship Id="rId191" Type="http://schemas.openxmlformats.org/officeDocument/2006/relationships/hyperlink" Target="https://drive.google.com/file/d/1nclYc9R9dT8Hqw7K4YdILDSv_-WsRQgs/view?usp=sharing" TargetMode="External"/><Relationship Id="rId48" Type="http://schemas.openxmlformats.org/officeDocument/2006/relationships/hyperlink" Target="https://docs.google.com/spreadsheets/d/1xaXAQ-dBVdf9HUsSfySwjSxYJsalDX1QmyxgIgsLQos/edit" TargetMode="External"/><Relationship Id="rId187" Type="http://schemas.openxmlformats.org/officeDocument/2006/relationships/hyperlink" Target="https://docs.google.com/spreadsheets/d/1lRf2xiOW6G3m1mlN82O2d9902JJnK4J6/edit?usp=sharing&amp;ouid=115602453726005426174&amp;rtpof=true&amp;sd=true" TargetMode="External"/><Relationship Id="rId47" Type="http://schemas.openxmlformats.org/officeDocument/2006/relationships/hyperlink" Target="https://docs.google.com/spreadsheets/d/1xaXAQ-dBVdf9HUsSfySwjSxYJsalDX1QmyxgIgsLQos/edit" TargetMode="External"/><Relationship Id="rId186" Type="http://schemas.openxmlformats.org/officeDocument/2006/relationships/hyperlink" Target="https://drive.google.com/file/d/1mkn5Kk08CL-4Jx4NofbTRP46AVSOJRW5/view?usp=sharing" TargetMode="External"/><Relationship Id="rId185" Type="http://schemas.openxmlformats.org/officeDocument/2006/relationships/hyperlink" Target="https://drive.google.com/file/d/1gFVcuP5wdm6G057okzYRhyL2xc9Il-6U/view?usp=sharing" TargetMode="External"/><Relationship Id="rId49" Type="http://schemas.openxmlformats.org/officeDocument/2006/relationships/hyperlink" Target="https://docs.google.com/spreadsheets/d/1xaXAQ-dBVdf9HUsSfySwjSxYJsalDX1QmyxgIgsLQos/edit" TargetMode="External"/><Relationship Id="rId184" Type="http://schemas.openxmlformats.org/officeDocument/2006/relationships/hyperlink" Target="https://drive.google.com/file/d/1HY76qBdlRbRBNAn98xVXwlxkmFS-fa3X/view?usp=sharing" TargetMode="External"/><Relationship Id="rId189" Type="http://schemas.openxmlformats.org/officeDocument/2006/relationships/hyperlink" Target="https://drive.google.com/file/d/1XhFuQKmruWhyMKSet2vJMdUWnlYttjiy/view?usp=sharing" TargetMode="External"/><Relationship Id="rId188" Type="http://schemas.openxmlformats.org/officeDocument/2006/relationships/hyperlink" Target="https://drive.google.com/file/d/10Al2Rt6bc1kkhTqfyYqDVgYjK7fN6uoy/view?usp=sharing" TargetMode="External"/><Relationship Id="rId31" Type="http://schemas.openxmlformats.org/officeDocument/2006/relationships/hyperlink" Target="https://www.google.com/calendar/event?eid=aDh1b2hkbnQxcDZyZGtsZHMyZTN1bzg5cjAgMDE3ZWIzZTA5ZTQ5MmMxOGMyZGUwYzcwMTA4YTQ4NDUzZWVjMjgyNTE5NmY5NDUxNTg4ZmIwNzhiNzExMDhhY0Bncm91cC5jYWxlbmRhci5nb29nbGUuY29t" TargetMode="External"/><Relationship Id="rId30" Type="http://schemas.openxmlformats.org/officeDocument/2006/relationships/hyperlink" Target="https://www.google.com/calendar/event?eid=aWRycDAyMDg5ZGVyOWg2aDd1Zm1lYnUyajQgMDE3ZWIzZTA5ZTQ5MmMxOGMyZGUwYzcwMTA4YTQ4NDUzZWVjMjgyNTE5NmY5NDUxNTg4ZmIwNzhiNzExMDhhY0Bncm91cC5jYWxlbmRhci5nb29nbGUuY29t" TargetMode="External"/><Relationship Id="rId33" Type="http://schemas.openxmlformats.org/officeDocument/2006/relationships/hyperlink" Target="https://www.google.com/calendar/event?eid=czdpOHI1MDExbDRqMWhrY2IxOGtzZXM2NXMgMDE3ZWIzZTA5ZTQ5MmMxOGMyZGUwYzcwMTA4YTQ4NDUzZWVjMjgyNTE5NmY5NDUxNTg4ZmIwNzhiNzExMDhhY0Bncm91cC5jYWxlbmRhci5nb29nbGUuY29t" TargetMode="External"/><Relationship Id="rId183" Type="http://schemas.openxmlformats.org/officeDocument/2006/relationships/hyperlink" Target="https://drive.google.com/file/d/1ys40tHXDij5rw9KzyhvVHveXlN6uei2n/view?usp=sharing" TargetMode="External"/><Relationship Id="rId32" Type="http://schemas.openxmlformats.org/officeDocument/2006/relationships/hyperlink" Target="https://www.google.com/calendar/event?eid=NWR1bGV0MTlmcW85Z2NtY2FkcnRrazZucTQgMDE3ZWIzZTA5ZTQ5MmMxOGMyZGUwYzcwMTA4YTQ4NDUzZWVjMjgyNTE5NmY5NDUxNTg4ZmIwNzhiNzExMDhhY0Bncm91cC5jYWxlbmRhci5nb29nbGUuY29t" TargetMode="External"/><Relationship Id="rId182" Type="http://schemas.openxmlformats.org/officeDocument/2006/relationships/hyperlink" Target="https://docs.google.com/spreadsheets/d/1UxFFZHzl5CbIcumIPuoxn6RpHbKR_l9w/edit?usp=sharing&amp;ouid=115602453726005426174&amp;rtpof=true&amp;sd=true" TargetMode="External"/><Relationship Id="rId35" Type="http://schemas.openxmlformats.org/officeDocument/2006/relationships/hyperlink" Target="https://www.google.com/calendar/event?eid=N2E3azFsbW04azR1cGluc29pZDB0MWs5OTAgMDE3ZWIzZTA5ZTQ5MmMxOGMyZGUwYzcwMTA4YTQ4NDUzZWVjMjgyNTE5NmY5NDUxNTg4ZmIwNzhiNzExMDhhY0Bncm91cC5jYWxlbmRhci5nb29nbGUuY29t" TargetMode="External"/><Relationship Id="rId181" Type="http://schemas.openxmlformats.org/officeDocument/2006/relationships/hyperlink" Target="https://drive.google.com/file/d/1FqfnsT8GYZlybHPk5LhX0Y8DHnS_hY7E/view?usp=sharing" TargetMode="External"/><Relationship Id="rId34" Type="http://schemas.openxmlformats.org/officeDocument/2006/relationships/hyperlink" Target="https://www.google.com/calendar/event?eid=aWZ2dDZybzlhdTBvb3F1YWJ2MTIzN2tjMWcgMDE3ZWIzZTA5ZTQ5MmMxOGMyZGUwYzcwMTA4YTQ4NDUzZWVjMjgyNTE5NmY5NDUxNTg4ZmIwNzhiNzExMDhhY0Bncm91cC5jYWxlbmRhci5nb29nbGUuY29t" TargetMode="External"/><Relationship Id="rId180" Type="http://schemas.openxmlformats.org/officeDocument/2006/relationships/hyperlink" Target="https://drive.google.com/file/d/18sWj0m50EtaECQ9fBO_TE6vkAY-Leh0F/view?usp=sharing" TargetMode="External"/><Relationship Id="rId37" Type="http://schemas.openxmlformats.org/officeDocument/2006/relationships/hyperlink" Target="https://www.google.com/calendar/event?eid=aTNldThqcXJubnBnOWZxbmI4bWRkbThobWMgMDE3ZWIzZTA5ZTQ5MmMxOGMyZGUwYzcwMTA4YTQ4NDUzZWVjMjgyNTE5NmY5NDUxNTg4ZmIwNzhiNzExMDhhY0Bncm91cC5jYWxlbmRhci5nb29nbGUuY29t" TargetMode="External"/><Relationship Id="rId176" Type="http://schemas.openxmlformats.org/officeDocument/2006/relationships/hyperlink" Target="https://drive.google.com/file/d/16tlCArpbRIf9uoQxJEVZqjrgWi1qFUnR/view?usp=sharing" TargetMode="External"/><Relationship Id="rId297" Type="http://schemas.openxmlformats.org/officeDocument/2006/relationships/hyperlink" Target="https://drive.google.com/file/d/1Fc8Mf28WdaGLKjN--9rcPpJDTnP3G7f0/view?usp=sharing" TargetMode="External"/><Relationship Id="rId36" Type="http://schemas.openxmlformats.org/officeDocument/2006/relationships/hyperlink" Target="https://www.google.com/calendar/event?eid=cmthb2hxcWk4M2l2MDloNjEyZmk0YXJzZDggMDE3ZWIzZTA5ZTQ5MmMxOGMyZGUwYzcwMTA4YTQ4NDUzZWVjMjgyNTE5NmY5NDUxNTg4ZmIwNzhiNzExMDhhY0Bncm91cC5jYWxlbmRhci5nb29nbGUuY29t" TargetMode="External"/><Relationship Id="rId175" Type="http://schemas.openxmlformats.org/officeDocument/2006/relationships/hyperlink" Target="https://drive.google.com/file/d/12lXhNVugV3h85G-wylByamjiCIQ3Sugw/view?usp=sharing" TargetMode="External"/><Relationship Id="rId296" Type="http://schemas.openxmlformats.org/officeDocument/2006/relationships/hyperlink" Target="https://drive.google.com/file/d/144R7NldlaDuvXtleHXzKSxUIh1WDwYyI/view?usp=sharing" TargetMode="External"/><Relationship Id="rId39" Type="http://schemas.openxmlformats.org/officeDocument/2006/relationships/hyperlink" Target="https://www.google.com/calendar/event?eid=ZzRtbHY5N2d0aTYwZmNpa2o0b2luc2pzZzggMDE3ZWIzZTA5ZTQ5MmMxOGMyZGUwYzcwMTA4YTQ4NDUzZWVjMjgyNTE5NmY5NDUxNTg4ZmIwNzhiNzExMDhhY0Bncm91cC5jYWxlbmRhci5nb29nbGUuY29t" TargetMode="External"/><Relationship Id="rId174" Type="http://schemas.openxmlformats.org/officeDocument/2006/relationships/hyperlink" Target="https://drive.google.com/file/d/1Z1Q628Wl7hUXtoz0wNPe3rObjHRWbFAT/view?usp=sharing" TargetMode="External"/><Relationship Id="rId295" Type="http://schemas.openxmlformats.org/officeDocument/2006/relationships/hyperlink" Target="https://drive.google.com/file/d/1CCMSwgrJm6BEJqBrJpf4CU4km_bZKQ8T/view?usp=sharing" TargetMode="External"/><Relationship Id="rId38" Type="http://schemas.openxmlformats.org/officeDocument/2006/relationships/hyperlink" Target="https://www.google.com/calendar/event?eid=czQ4dm9kb2FiN2htMmlmYzBmaTNpNzlwYWcgMDE3ZWIzZTA5ZTQ5MmMxOGMyZGUwYzcwMTA4YTQ4NDUzZWVjMjgyNTE5NmY5NDUxNTg4ZmIwNzhiNzExMDhhY0Bncm91cC5jYWxlbmRhci5nb29nbGUuY29t" TargetMode="External"/><Relationship Id="rId173" Type="http://schemas.openxmlformats.org/officeDocument/2006/relationships/hyperlink" Target="https://drive.google.com/file/d/1QiLcc4Gpcent2LTq_cUcv0hZC7djlMg3/view?usp=sharing" TargetMode="External"/><Relationship Id="rId294" Type="http://schemas.openxmlformats.org/officeDocument/2006/relationships/hyperlink" Target="https://drive.google.com/file/d/11fJvHA6Iix5KU3mzRLiTJN84QHpbVq_e/view?usp=sharing" TargetMode="External"/><Relationship Id="rId179" Type="http://schemas.openxmlformats.org/officeDocument/2006/relationships/hyperlink" Target="https://drive.google.com/file/d/1MUVwne_0zHCleZHOsgq6-eZp0cVlTtZN/view?usp=sharing" TargetMode="External"/><Relationship Id="rId178" Type="http://schemas.openxmlformats.org/officeDocument/2006/relationships/hyperlink" Target="https://drive.google.com/file/d/1gAQW9zoD3s9T7TUnzl-dpN0VkuJ0dda0/view?usp=sharing" TargetMode="External"/><Relationship Id="rId299" Type="http://schemas.openxmlformats.org/officeDocument/2006/relationships/hyperlink" Target="https://drive.google.com/file/d/1ObnGBjXFpRpcllur-paBIT6vRhv20gQs/view?usp=sharing" TargetMode="External"/><Relationship Id="rId177" Type="http://schemas.openxmlformats.org/officeDocument/2006/relationships/hyperlink" Target="https://docs.google.com/spreadsheets/d/18JBPao0uI8cw58R-4iJE0F18gMLk9GD5/edit?usp=sharing&amp;ouid=115602453726005426174&amp;rtpof=true&amp;sd=true" TargetMode="External"/><Relationship Id="rId298" Type="http://schemas.openxmlformats.org/officeDocument/2006/relationships/hyperlink" Target="https://drive.google.com/file/d/1xEP6IimSBBR63hmLoYwp0mqBbHrcyhtH/view?usp=sharing" TargetMode="External"/><Relationship Id="rId20" Type="http://schemas.openxmlformats.org/officeDocument/2006/relationships/hyperlink" Target="https://docs.google.com/document/d/1NGf4jHcOkuNfSFG0h8Q6Ymxwrf1p80krDPQ_mKSAawg/edit?usp=sharing" TargetMode="External"/><Relationship Id="rId22" Type="http://schemas.openxmlformats.org/officeDocument/2006/relationships/hyperlink" Target="https://docs.google.com/document/d/1NGf4jHcOkuNfSFG0h8Q6Ymxwrf1p80krDPQ_mKSAawg/view" TargetMode="External"/><Relationship Id="rId21" Type="http://schemas.openxmlformats.org/officeDocument/2006/relationships/hyperlink" Target="https://docs.google.com/document/d/1NGf4jHcOkuNfSFG0h8Q6Ymxwrf1p80krDPQ_mKSAawg/pub" TargetMode="External"/><Relationship Id="rId24" Type="http://schemas.openxmlformats.org/officeDocument/2006/relationships/hyperlink" Target="https://docs.google.com/presentation/d/10Rc23HFWvk_1DuTPV2H1vbDKMPSpxGVdd-iACmpbCBk/pub?start=true&amp;loop=true&amp;delayms=3000" TargetMode="External"/><Relationship Id="rId23" Type="http://schemas.openxmlformats.org/officeDocument/2006/relationships/hyperlink" Target="https://docs.google.com/presentation/d/10Rc23HFWvk_1DuTPV2H1vbDKMPSpxGVdd-iACmpbCBk/edit?usp=sharing" TargetMode="External"/><Relationship Id="rId26" Type="http://schemas.openxmlformats.org/officeDocument/2006/relationships/hyperlink" Target="https://docs.google.com/presentation/d/10Rc23HFWvk_1DuTPV2H1vbDKMPSpxGVdd-iACmpbCBk/htmlpresent" TargetMode="External"/><Relationship Id="rId25" Type="http://schemas.openxmlformats.org/officeDocument/2006/relationships/hyperlink" Target="https://docs.google.com/presentation/d/10Rc23HFWvk_1DuTPV2H1vbDKMPSpxGVdd-iACmpbCBk/view" TargetMode="External"/><Relationship Id="rId28" Type="http://schemas.openxmlformats.org/officeDocument/2006/relationships/hyperlink" Target="https://www.google.com/calendar/event?eid=ZTUybGVncDlncjRyMTU4YTZpODQwaGcybTQgMDE3ZWIzZTA5ZTQ5MmMxOGMyZGUwYzcwMTA4YTQ4NDUzZWVjMjgyNTE5NmY5NDUxNTg4ZmIwNzhiNzExMDhhY0Bncm91cC5jYWxlbmRhci5nb29nbGUuY29t" TargetMode="External"/><Relationship Id="rId27" Type="http://schemas.openxmlformats.org/officeDocument/2006/relationships/hyperlink" Target="https://calendar.google.com?cid=017eb3e09e492c18c2de0c70108a48453eec2825196f9451588fb078b71108ac@group.calendar.google.com" TargetMode="External"/><Relationship Id="rId29" Type="http://schemas.openxmlformats.org/officeDocument/2006/relationships/hyperlink" Target="https://www.google.com/calendar/event?eid=ZGc5aGppM2NmamtjMzRxbG5uZmhpbnI3dDggMDE3ZWIzZTA5ZTQ5MmMxOGMyZGUwYzcwMTA4YTQ4NDUzZWVjMjgyNTE5NmY5NDUxNTg4ZmIwNzhiNzExMDhhY0Bncm91cC5jYWxlbmRhci5nb29nbGUuY29t" TargetMode="External"/><Relationship Id="rId11" Type="http://schemas.openxmlformats.org/officeDocument/2006/relationships/hyperlink" Target="https://docs.google.com/spreadsheets/d/1xaXAQ-dBVdf9HUsSfySwjSxYJsalDX1QmyxgIgsLQos/edit?usp=sharing" TargetMode="External"/><Relationship Id="rId10" Type="http://schemas.openxmlformats.org/officeDocument/2006/relationships/hyperlink" Target="https://drive.google.com/file/d/12xtM030d_-PN4isJQFl-TxWvkhZn-Wyc/view?usp=sharing" TargetMode="External"/><Relationship Id="rId13" Type="http://schemas.openxmlformats.org/officeDocument/2006/relationships/hyperlink" Target="https://docs.google.com/spreadsheets/d/1xaXAQ-dBVdf9HUsSfySwjSxYJsalDX1QmyxgIgsLQos/pubhtml" TargetMode="External"/><Relationship Id="rId12" Type="http://schemas.openxmlformats.org/officeDocument/2006/relationships/hyperlink" Target="https://docs.google.com/spreadsheet/pub?key=1xaXAQ-dBVdf9HUsSfySwjSxYJsalDX1QmyxgIgsLQos" TargetMode="External"/><Relationship Id="rId15" Type="http://schemas.openxmlformats.org/officeDocument/2006/relationships/hyperlink" Target="https://docs.google.com/spreadsheets/d/1xaXAQ-dBVdf9HUsSfySwjSxYJsalDX1QmyxgIgsLQos/view" TargetMode="External"/><Relationship Id="rId198" Type="http://schemas.openxmlformats.org/officeDocument/2006/relationships/hyperlink" Target="https://drive.google.com/file/d/1CIaI9ewDFYyy6POOdhRsj6A2vCcOQ2Tp/view?usp=sharing" TargetMode="External"/><Relationship Id="rId14" Type="http://schemas.openxmlformats.org/officeDocument/2006/relationships/hyperlink" Target="https://docs.google.com/spreadsheets/d/1xaXAQ-dBVdf9HUsSfySwjSxYJsalDX1QmyxgIgsLQos/pub" TargetMode="External"/><Relationship Id="rId197" Type="http://schemas.openxmlformats.org/officeDocument/2006/relationships/hyperlink" Target="https://docs.google.com/spreadsheets/d/1Y9-THoA06G1A2KCRcY2QZvkrC9wxWl6q/edit?usp=sharing&amp;ouid=115602453726005426174&amp;rtpof=true&amp;sd=true" TargetMode="External"/><Relationship Id="rId17" Type="http://schemas.openxmlformats.org/officeDocument/2006/relationships/hyperlink" Target="https://docs.google.com/drawings/d/17DWc3FQDxJ-TWzL9LSZl91wXfRfDSIvpmoq8RrX3qsk/edit?usp=sharing" TargetMode="External"/><Relationship Id="rId196" Type="http://schemas.openxmlformats.org/officeDocument/2006/relationships/hyperlink" Target="https://drive.google.com/file/d/1wqzOVayGKu7WbrbGXLyVeReL-8VD3VLS/view?usp=sharing" TargetMode="External"/><Relationship Id="rId16" Type="http://schemas.openxmlformats.org/officeDocument/2006/relationships/hyperlink" Target="https://docs.google.com/forms/d/1fw0ojz4VFmz-Fs41VyxEsKx8NtojVQg9vpsnfrNCm_k/edit?usp=sharing" TargetMode="External"/><Relationship Id="rId195" Type="http://schemas.openxmlformats.org/officeDocument/2006/relationships/hyperlink" Target="https://drive.google.com/file/d/19MKimup1vOEumkvctkUtFvkPWMsh2tva/view?usp=sharing" TargetMode="External"/><Relationship Id="rId19" Type="http://schemas.openxmlformats.org/officeDocument/2006/relationships/hyperlink" Target="https://sites.google.com/view/photoboothrentallongbeach/home" TargetMode="External"/><Relationship Id="rId18" Type="http://schemas.openxmlformats.org/officeDocument/2006/relationships/hyperlink" Target="https://drive.google.com/file/d/1Ub_baxN1yIKa7z6PHbWKiQ5Hv3QmkYdb/view?usp=drivesdk" TargetMode="External"/><Relationship Id="rId199" Type="http://schemas.openxmlformats.org/officeDocument/2006/relationships/hyperlink" Target="https://drive.google.com/file/d/1jwMA4XPVOIPXfyLQGAWN-aLKEAHAHiFt/view?usp=sharing" TargetMode="External"/><Relationship Id="rId84" Type="http://schemas.openxmlformats.org/officeDocument/2006/relationships/hyperlink" Target="https://docs.google.com/document/d/1slbLFFjtDQy-0KNnLxYjCno0Wm-yZsKbNd98DDNLpLs/view" TargetMode="External"/><Relationship Id="rId83" Type="http://schemas.openxmlformats.org/officeDocument/2006/relationships/hyperlink" Target="https://docs.google.com/document/d/1slbLFFjtDQy-0KNnLxYjCno0Wm-yZsKbNd98DDNLpLs/pub" TargetMode="External"/><Relationship Id="rId86" Type="http://schemas.openxmlformats.org/officeDocument/2006/relationships/hyperlink" Target="https://docs.google.com/document/d/1xqam0C6UlgxELkY2qgNRCfIK0rSHUCQzfYnVkWprJmA/pub" TargetMode="External"/><Relationship Id="rId85" Type="http://schemas.openxmlformats.org/officeDocument/2006/relationships/hyperlink" Target="https://docs.google.com/document/d/1xqam0C6UlgxELkY2qgNRCfIK0rSHUCQzfYnVkWprJmA/edit?usp=sharing" TargetMode="External"/><Relationship Id="rId88" Type="http://schemas.openxmlformats.org/officeDocument/2006/relationships/hyperlink" Target="https://docs.google.com/document/d/1MmsjiPTCk2r4AcUmCulD6NSI79XbJyxIWcCrumc0ZO0/edit?usp=sharing" TargetMode="External"/><Relationship Id="rId150" Type="http://schemas.openxmlformats.org/officeDocument/2006/relationships/hyperlink" Target="https://docs.google.com/drawings/d/17DWc3FQDxJ-TWzL9LSZl91wXfRfDSIvpmoq8RrX3qsk/edit?disco=AAABSb75AB8" TargetMode="External"/><Relationship Id="rId271" Type="http://schemas.openxmlformats.org/officeDocument/2006/relationships/hyperlink" Target="https://docs.google.com/document/d/1V36oEiBW-x9z4M8nPM3bl6XXwhGt45PG/edit?usp=sharing&amp;ouid=115602453726005426174&amp;rtpof=true&amp;sd=true" TargetMode="External"/><Relationship Id="rId87" Type="http://schemas.openxmlformats.org/officeDocument/2006/relationships/hyperlink" Target="https://docs.google.com/document/d/1xqam0C6UlgxELkY2qgNRCfIK0rSHUCQzfYnVkWprJmA/view" TargetMode="External"/><Relationship Id="rId270" Type="http://schemas.openxmlformats.org/officeDocument/2006/relationships/hyperlink" Target="https://docs.google.com/document/d/1l6uGBP0zovf4o6pOZO8jwOxdjxW8m4n3/edit?usp=sharing&amp;ouid=115602453726005426174&amp;rtpof=true&amp;sd=true" TargetMode="External"/><Relationship Id="rId89" Type="http://schemas.openxmlformats.org/officeDocument/2006/relationships/hyperlink" Target="https://docs.google.com/document/d/1MmsjiPTCk2r4AcUmCulD6NSI79XbJyxIWcCrumc0ZO0/pub" TargetMode="External"/><Relationship Id="rId80" Type="http://schemas.openxmlformats.org/officeDocument/2006/relationships/hyperlink" Target="https://sites.google.com/view/culvercityphotoboothrentals" TargetMode="External"/><Relationship Id="rId82" Type="http://schemas.openxmlformats.org/officeDocument/2006/relationships/hyperlink" Target="https://docs.google.com/document/d/1slbLFFjtDQy-0KNnLxYjCno0Wm-yZsKbNd98DDNLpLs/edit?usp=sharing" TargetMode="External"/><Relationship Id="rId81" Type="http://schemas.openxmlformats.org/officeDocument/2006/relationships/hyperlink" Target="https://sites.google.com/view/culvercityphotoboothrentals/culver-city-photo-booths" TargetMode="External"/><Relationship Id="rId1" Type="http://schemas.openxmlformats.org/officeDocument/2006/relationships/comments" Target="../comments1.xml"/><Relationship Id="rId2" Type="http://schemas.openxmlformats.org/officeDocument/2006/relationships/hyperlink" Target="https://sites.google.com/view/culvercityphotoboothrentals/culver-city-photo-booths" TargetMode="External"/><Relationship Id="rId3" Type="http://schemas.openxmlformats.org/officeDocument/2006/relationships/hyperlink" Target="https://drive.google.com/drive/folders/1sHW8vEcBzvAxc_nprnYgX0EzsH4D9SCr?usp=sharing" TargetMode="External"/><Relationship Id="rId149" Type="http://schemas.openxmlformats.org/officeDocument/2006/relationships/hyperlink" Target="https://docs.google.com/spreadsheets/d/1xaXAQ-dBVdf9HUsSfySwjSxYJsalDX1QmyxgIgsLQos/edit?disco=AAABSZZ-uow" TargetMode="External"/><Relationship Id="rId4" Type="http://schemas.openxmlformats.org/officeDocument/2006/relationships/hyperlink" Target="https://news.google.com/rss/search?q=photoboothrental" TargetMode="External"/><Relationship Id="rId148" Type="http://schemas.openxmlformats.org/officeDocument/2006/relationships/hyperlink" Target="https://sites.google.com/view/culvercityphotoboothrentals/culver-city-photo-booths" TargetMode="External"/><Relationship Id="rId269" Type="http://schemas.openxmlformats.org/officeDocument/2006/relationships/hyperlink" Target="https://docs.google.com/document/d/1Ed3tWUw8uK_38_dNra0OUrIR6MPH-8oa/edit?usp=sharing&amp;ouid=115602453726005426174&amp;rtpof=true&amp;sd=true" TargetMode="External"/><Relationship Id="rId9" Type="http://schemas.openxmlformats.org/officeDocument/2006/relationships/hyperlink" Target="https://drive.google.com/file/d/1kedYz3aSZdOeoS4y-dVRbz4kTSz_a6le/view?usp=sharing" TargetMode="External"/><Relationship Id="rId143" Type="http://schemas.openxmlformats.org/officeDocument/2006/relationships/hyperlink" Target="https://docs.google.com/document/d/1bp67HQknYmX7YHO8OU7eFun5HOjubNAx-gv-Uzv2Uko/view" TargetMode="External"/><Relationship Id="rId264" Type="http://schemas.openxmlformats.org/officeDocument/2006/relationships/hyperlink" Target="https://docs.google.com/document/d/1kosS4annnVrcOtcbbMX51oE_PUTdyLgG/edit?usp=sharing&amp;ouid=115602453726005426174&amp;rtpof=true&amp;sd=true" TargetMode="External"/><Relationship Id="rId142" Type="http://schemas.openxmlformats.org/officeDocument/2006/relationships/hyperlink" Target="https://docs.google.com/document/d/1bp67HQknYmX7YHO8OU7eFun5HOjubNAx-gv-Uzv2Uko/pub" TargetMode="External"/><Relationship Id="rId263" Type="http://schemas.openxmlformats.org/officeDocument/2006/relationships/hyperlink" Target="https://docs.google.com/document/d/1-Q1VMukVmpg-hvPuWFYwc55NG_yHsQ0K/edit?usp=sharing&amp;ouid=115602453726005426174&amp;rtpof=true&amp;sd=true" TargetMode="External"/><Relationship Id="rId141" Type="http://schemas.openxmlformats.org/officeDocument/2006/relationships/hyperlink" Target="https://docs.google.com/document/d/1bp67HQknYmX7YHO8OU7eFun5HOjubNAx-gv-Uzv2Uko/edit?usp=sharing" TargetMode="External"/><Relationship Id="rId262" Type="http://schemas.openxmlformats.org/officeDocument/2006/relationships/hyperlink" Target="https://docs.google.com/document/d/15pcqY3AF2N994L3CDyFOq1Xhxz7_GMsX/edit?usp=sharing&amp;ouid=115602453726005426174&amp;rtpof=true&amp;sd=true" TargetMode="External"/><Relationship Id="rId140" Type="http://schemas.openxmlformats.org/officeDocument/2006/relationships/hyperlink" Target="https://docs.google.com/document/d/1RmUGTee8uRIBH6NcsId3JaWcu6BL4MZYPp4OZKr_I0U/view" TargetMode="External"/><Relationship Id="rId261" Type="http://schemas.openxmlformats.org/officeDocument/2006/relationships/hyperlink" Target="https://docs.google.com/document/d/1M2NJkvN11pYeLNI4Zxf0z1Gb_jm7n08L/edit?usp=sharing&amp;ouid=115602453726005426174&amp;rtpof=true&amp;sd=true" TargetMode="External"/><Relationship Id="rId5" Type="http://schemas.openxmlformats.org/officeDocument/2006/relationships/hyperlink" Target="https://drive.google.com/drive/folders/1lBb88QwL062ipNVw5-HyB4CUXz-nloI-?usp=sharing" TargetMode="External"/><Relationship Id="rId147" Type="http://schemas.openxmlformats.org/officeDocument/2006/relationships/hyperlink" Target="https://sites.google.com/view/culvercityphotoboothrentals" TargetMode="External"/><Relationship Id="rId268" Type="http://schemas.openxmlformats.org/officeDocument/2006/relationships/hyperlink" Target="https://docs.google.com/document/d/1EzufiSHwN7RYojo5u6Tag5iPCgVueudj/edit?usp=sharing&amp;ouid=115602453726005426174&amp;rtpof=true&amp;sd=true" TargetMode="External"/><Relationship Id="rId6" Type="http://schemas.openxmlformats.org/officeDocument/2006/relationships/hyperlink" Target="https://drive.google.com/drive/folders/1eO1WJ-xM3I5By3WkN0wu6DpinNB1YHop?usp=sharing" TargetMode="External"/><Relationship Id="rId146" Type="http://schemas.openxmlformats.org/officeDocument/2006/relationships/hyperlink" Target="https://sites.google.com/view/culvercityphotoboothrentals/home" TargetMode="External"/><Relationship Id="rId267" Type="http://schemas.openxmlformats.org/officeDocument/2006/relationships/hyperlink" Target="https://docs.google.com/document/d/11GLBtyLfe4P2u_lSvdWyM7P8N6-hMd1y/edit?usp=sharing&amp;ouid=115602453726005426174&amp;rtpof=true&amp;sd=true" TargetMode="External"/><Relationship Id="rId7" Type="http://schemas.openxmlformats.org/officeDocument/2006/relationships/hyperlink" Target="https://drive.google.com/drive/folders/1U3WVO-0_2mdvVy1Fm_mvsTx2rJk6GQNv?usp=sharing" TargetMode="External"/><Relationship Id="rId145" Type="http://schemas.openxmlformats.org/officeDocument/2006/relationships/hyperlink" Target="https://sites.google.com/view/brea-photo-booth-rental/home" TargetMode="External"/><Relationship Id="rId266" Type="http://schemas.openxmlformats.org/officeDocument/2006/relationships/hyperlink" Target="https://docs.google.com/document/d/1Bn34iJ0TKhGnrr2vs393namihCrd6uYR/edit?usp=sharing&amp;ouid=115602453726005426174&amp;rtpof=true&amp;sd=true" TargetMode="External"/><Relationship Id="rId8" Type="http://schemas.openxmlformats.org/officeDocument/2006/relationships/hyperlink" Target="https://drive.google.com/drive/folders/1LPIrd8Gq4Wa039motIlU7M2jJXmXtZAu?usp=sharing" TargetMode="External"/><Relationship Id="rId144" Type="http://schemas.openxmlformats.org/officeDocument/2006/relationships/hyperlink" Target="https://sites.google.com/view/vogue-booth-rental-los-angeles/home" TargetMode="External"/><Relationship Id="rId265" Type="http://schemas.openxmlformats.org/officeDocument/2006/relationships/hyperlink" Target="https://docs.google.com/document/d/1JO4xIqdQe-PYAwq-wPdEA50Nb9-y6S8h/edit?usp=sharing&amp;ouid=115602453726005426174&amp;rtpof=true&amp;sd=true" TargetMode="External"/><Relationship Id="rId73" Type="http://schemas.openxmlformats.org/officeDocument/2006/relationships/hyperlink" Target="https://docs.google.com/document/d/12T8SvrcA6kkBQRYb3jkTpMhjb5i0saGanbJUBV855MA/view" TargetMode="External"/><Relationship Id="rId72" Type="http://schemas.openxmlformats.org/officeDocument/2006/relationships/hyperlink" Target="https://docs.google.com/document/d/12T8SvrcA6kkBQRYb3jkTpMhjb5i0saGanbJUBV855MA/pub" TargetMode="External"/><Relationship Id="rId75" Type="http://schemas.openxmlformats.org/officeDocument/2006/relationships/hyperlink" Target="https://docs.google.com/document/d/14EOA1sq-r3SsdqlP6lwgjGe0asWIrkYGIl31kmGVDFk/pub" TargetMode="External"/><Relationship Id="rId74" Type="http://schemas.openxmlformats.org/officeDocument/2006/relationships/hyperlink" Target="https://docs.google.com/document/d/14EOA1sq-r3SsdqlP6lwgjGe0asWIrkYGIl31kmGVDFk/edit?usp=sharing" TargetMode="External"/><Relationship Id="rId77" Type="http://schemas.openxmlformats.org/officeDocument/2006/relationships/hyperlink" Target="https://sites.google.com/view/vogue-booth-rental-los-angeles/home" TargetMode="External"/><Relationship Id="rId260" Type="http://schemas.openxmlformats.org/officeDocument/2006/relationships/hyperlink" Target="https://drive.google.com/file/d/1OjTfPF1x57OYZeazqV5XS0XsLDB13vwx/view?usp=sharing" TargetMode="External"/><Relationship Id="rId76" Type="http://schemas.openxmlformats.org/officeDocument/2006/relationships/hyperlink" Target="https://docs.google.com/document/d/14EOA1sq-r3SsdqlP6lwgjGe0asWIrkYGIl31kmGVDFk/view" TargetMode="External"/><Relationship Id="rId79" Type="http://schemas.openxmlformats.org/officeDocument/2006/relationships/hyperlink" Target="https://sites.google.com/view/culvercityphotoboothrentals/home" TargetMode="External"/><Relationship Id="rId78" Type="http://schemas.openxmlformats.org/officeDocument/2006/relationships/hyperlink" Target="https://sites.google.com/view/brea-photo-booth-rental/home" TargetMode="External"/><Relationship Id="rId71" Type="http://schemas.openxmlformats.org/officeDocument/2006/relationships/hyperlink" Target="https://docs.google.com/document/d/12T8SvrcA6kkBQRYb3jkTpMhjb5i0saGanbJUBV855MA/edit?usp=sharing" TargetMode="External"/><Relationship Id="rId70" Type="http://schemas.openxmlformats.org/officeDocument/2006/relationships/hyperlink" Target="https://docs.google.com/document/d/1g6PSur1cxdWZUBQdicSHkPFOrsouG6HtOAUoZyF1SiQ/view" TargetMode="External"/><Relationship Id="rId139" Type="http://schemas.openxmlformats.org/officeDocument/2006/relationships/hyperlink" Target="https://docs.google.com/document/d/1RmUGTee8uRIBH6NcsId3JaWcu6BL4MZYPp4OZKr_I0U/pub" TargetMode="External"/><Relationship Id="rId138" Type="http://schemas.openxmlformats.org/officeDocument/2006/relationships/hyperlink" Target="https://docs.google.com/document/d/1RmUGTee8uRIBH6NcsId3JaWcu6BL4MZYPp4OZKr_I0U/edit?usp=sharing" TargetMode="External"/><Relationship Id="rId259" Type="http://schemas.openxmlformats.org/officeDocument/2006/relationships/hyperlink" Target="https://drive.google.com/file/d/1l9X2bxZGXcT8EywOVSJ1B6EOqxbSl1Eh/view?usp=sharing" TargetMode="External"/><Relationship Id="rId137" Type="http://schemas.openxmlformats.org/officeDocument/2006/relationships/hyperlink" Target="https://sites.google.com/view/culvercityphotoboothrentals/culver-city-photo-booths" TargetMode="External"/><Relationship Id="rId258" Type="http://schemas.openxmlformats.org/officeDocument/2006/relationships/hyperlink" Target="https://drive.google.com/file/d/1VWkh1T34k2pcKBuyts9SH_Mzp9phXHOO/view?usp=sharing" TargetMode="External"/><Relationship Id="rId132" Type="http://schemas.openxmlformats.org/officeDocument/2006/relationships/hyperlink" Target="https://docs.google.com/document/d/1LKbhVZdG7euM_pAsoGgQYy3367qOqARa19VA3g1gDZQ/view" TargetMode="External"/><Relationship Id="rId253" Type="http://schemas.openxmlformats.org/officeDocument/2006/relationships/hyperlink" Target="https://drive.google.com/file/d/1wiyKzzVYcghHa8DJKcG3gOAMQ9cOhuBA/view?usp=sharing" TargetMode="External"/><Relationship Id="rId131" Type="http://schemas.openxmlformats.org/officeDocument/2006/relationships/hyperlink" Target="https://docs.google.com/document/d/1LKbhVZdG7euM_pAsoGgQYy3367qOqARa19VA3g1gDZQ/pub" TargetMode="External"/><Relationship Id="rId252" Type="http://schemas.openxmlformats.org/officeDocument/2006/relationships/hyperlink" Target="https://drive.google.com/file/d/1tBmcxPNuimcgTBp2wxeE0xKjbeRCyRaR/view?usp=sharing" TargetMode="External"/><Relationship Id="rId130" Type="http://schemas.openxmlformats.org/officeDocument/2006/relationships/hyperlink" Target="https://docs.google.com/document/d/1LKbhVZdG7euM_pAsoGgQYy3367qOqARa19VA3g1gDZQ/edit?usp=sharing" TargetMode="External"/><Relationship Id="rId251" Type="http://schemas.openxmlformats.org/officeDocument/2006/relationships/hyperlink" Target="https://drive.google.com/file/d/1xXSw3-tjorvOt-cBpaUrh4CMZg_uSRaQ/view?usp=sharing" TargetMode="External"/><Relationship Id="rId250" Type="http://schemas.openxmlformats.org/officeDocument/2006/relationships/hyperlink" Target="https://drive.google.com/file/d/16b_6VMYM--oxalV5z1BXTRGP4ICUt0Td/view?usp=sharing" TargetMode="External"/><Relationship Id="rId136" Type="http://schemas.openxmlformats.org/officeDocument/2006/relationships/hyperlink" Target="https://sites.google.com/view/culvercityphotoboothrentals" TargetMode="External"/><Relationship Id="rId257" Type="http://schemas.openxmlformats.org/officeDocument/2006/relationships/hyperlink" Target="https://drive.google.com/file/d/1FPkUwnVMIJ3FcOhn4_3oV30i_O36oQ0o/view?usp=sharing" TargetMode="External"/><Relationship Id="rId135" Type="http://schemas.openxmlformats.org/officeDocument/2006/relationships/hyperlink" Target="https://sites.google.com/view/culvercityphotoboothrentals/home" TargetMode="External"/><Relationship Id="rId256" Type="http://schemas.openxmlformats.org/officeDocument/2006/relationships/hyperlink" Target="https://drive.google.com/file/d/1J-XAsk1p9njzl2ujx6jI_wWdx-9b8G59/view?usp=sharing" TargetMode="External"/><Relationship Id="rId134" Type="http://schemas.openxmlformats.org/officeDocument/2006/relationships/hyperlink" Target="https://sites.google.com/view/brea-photo-booth-rental/home" TargetMode="External"/><Relationship Id="rId255" Type="http://schemas.openxmlformats.org/officeDocument/2006/relationships/hyperlink" Target="https://drive.google.com/file/d/1gr6aObi14MiRH9x6EnucXh6a2qsssgAH/view?usp=sharing" TargetMode="External"/><Relationship Id="rId133" Type="http://schemas.openxmlformats.org/officeDocument/2006/relationships/hyperlink" Target="https://sites.google.com/view/vogue-booth-rental-los-angeles/home" TargetMode="External"/><Relationship Id="rId254" Type="http://schemas.openxmlformats.org/officeDocument/2006/relationships/hyperlink" Target="https://drive.google.com/file/d/1ynsTq8t7M2w6tkhp2rmi_z-ZEFfFbVtc/view?usp=sharing" TargetMode="External"/><Relationship Id="rId62" Type="http://schemas.openxmlformats.org/officeDocument/2006/relationships/hyperlink" Target="https://docs.google.com/document/d/1O3DBBEcOD0-AeJyUOVqp6Pdqck5LW7Z15unXDG-be_Y/view" TargetMode="External"/><Relationship Id="rId61" Type="http://schemas.openxmlformats.org/officeDocument/2006/relationships/hyperlink" Target="https://docs.google.com/document/d/1O3DBBEcOD0-AeJyUOVqp6Pdqck5LW7Z15unXDG-be_Y/pub" TargetMode="External"/><Relationship Id="rId64" Type="http://schemas.openxmlformats.org/officeDocument/2006/relationships/hyperlink" Target="https://sites.google.com/view/brea-photo-booth-rental/home" TargetMode="External"/><Relationship Id="rId63" Type="http://schemas.openxmlformats.org/officeDocument/2006/relationships/hyperlink" Target="https://sites.google.com/view/vogue-booth-rental-los-angeles/home" TargetMode="External"/><Relationship Id="rId66" Type="http://schemas.openxmlformats.org/officeDocument/2006/relationships/hyperlink" Target="https://sites.google.com/view/culvercityphotoboothrentals" TargetMode="External"/><Relationship Id="rId172" Type="http://schemas.openxmlformats.org/officeDocument/2006/relationships/hyperlink" Target="https://docs.google.com/presentation/d/10Rc23HFWvk_1DuTPV2H1vbDKMPSpxGVdd-iACmpbCBk/edit?disco=AAABSurS4VI" TargetMode="External"/><Relationship Id="rId293" Type="http://schemas.openxmlformats.org/officeDocument/2006/relationships/hyperlink" Target="https://drive.google.com/file/d/1_1n0NUL3ffhdjPlS1bfZSVUFehm3G-Wo/view?usp=sharing" TargetMode="External"/><Relationship Id="rId65" Type="http://schemas.openxmlformats.org/officeDocument/2006/relationships/hyperlink" Target="https://sites.google.com/view/culvercityphotoboothrentals/home" TargetMode="External"/><Relationship Id="rId171" Type="http://schemas.openxmlformats.org/officeDocument/2006/relationships/hyperlink" Target="https://docs.google.com/document/d/1NGf4jHcOkuNfSFG0h8Q6Ymxwrf1p80krDPQ_mKSAawg/edit?disco=AAABScOh0SY" TargetMode="External"/><Relationship Id="rId292" Type="http://schemas.openxmlformats.org/officeDocument/2006/relationships/hyperlink" Target="https://drive.google.com/file/d/1rHpLIerci0rP6j6eLBnQItxKTjoS7hkt/view?usp=sharing" TargetMode="External"/><Relationship Id="rId68" Type="http://schemas.openxmlformats.org/officeDocument/2006/relationships/hyperlink" Target="https://docs.google.com/document/d/1g6PSur1cxdWZUBQdicSHkPFOrsouG6HtOAUoZyF1SiQ/edit?usp=sharing" TargetMode="External"/><Relationship Id="rId170" Type="http://schemas.openxmlformats.org/officeDocument/2006/relationships/hyperlink" Target="https://docs.google.com/document/d/1vMd43SnLup3gQPOhKbMRLp5siTAKtGde3zTiMPdxNak/edit?disco=AAABSbV02Is" TargetMode="External"/><Relationship Id="rId291" Type="http://schemas.openxmlformats.org/officeDocument/2006/relationships/hyperlink" Target="https://drive.google.com/file/d/1EK2Zhl3qpPGPGhc2mOrJknokUEDuMjsU/view?usp=sharing" TargetMode="External"/><Relationship Id="rId67" Type="http://schemas.openxmlformats.org/officeDocument/2006/relationships/hyperlink" Target="https://sites.google.com/view/culvercityphotoboothrentals/culver-city-photo-booths" TargetMode="External"/><Relationship Id="rId290" Type="http://schemas.openxmlformats.org/officeDocument/2006/relationships/hyperlink" Target="https://drive.google.com/file/d/1CndJoDsWcv-SIJ3qj7Fg3jLw-rDobLR_/view?usp=sharing" TargetMode="External"/><Relationship Id="rId60" Type="http://schemas.openxmlformats.org/officeDocument/2006/relationships/hyperlink" Target="https://docs.google.com/document/d/1O3DBBEcOD0-AeJyUOVqp6Pdqck5LW7Z15unXDG-be_Y/edit?usp=sharing" TargetMode="External"/><Relationship Id="rId165" Type="http://schemas.openxmlformats.org/officeDocument/2006/relationships/hyperlink" Target="https://docs.google.com/document/d/14EOA1sq-r3SsdqlP6lwgjGe0asWIrkYGIl31kmGVDFk/edit?disco=AAABOt4Dq2E" TargetMode="External"/><Relationship Id="rId286" Type="http://schemas.openxmlformats.org/officeDocument/2006/relationships/hyperlink" Target="https://drive.google.com/file/d/1uF5vqZ20yZR0dpChXRVLdBTp6W6KUX3q/view?usp=sharing" TargetMode="External"/><Relationship Id="rId69" Type="http://schemas.openxmlformats.org/officeDocument/2006/relationships/hyperlink" Target="https://docs.google.com/document/d/1g6PSur1cxdWZUBQdicSHkPFOrsouG6HtOAUoZyF1SiQ/pub" TargetMode="External"/><Relationship Id="rId164" Type="http://schemas.openxmlformats.org/officeDocument/2006/relationships/hyperlink" Target="https://docs.google.com/document/d/1xqam0C6UlgxELkY2qgNRCfIK0rSHUCQzfYnVkWprJmA/edit?disco=AAABScYKbt4" TargetMode="External"/><Relationship Id="rId285" Type="http://schemas.openxmlformats.org/officeDocument/2006/relationships/hyperlink" Target="https://drive.google.com/file/d/17K2VkriL7rZOpoKrdpYQXH-El9bnyxHQ/view?usp=sharing" TargetMode="External"/><Relationship Id="rId163" Type="http://schemas.openxmlformats.org/officeDocument/2006/relationships/hyperlink" Target="https://docs.google.com/document/d/1MmsjiPTCk2r4AcUmCulD6NSI79XbJyxIWcCrumc0ZO0/edit?disco=AAABSbOgBBo" TargetMode="External"/><Relationship Id="rId284" Type="http://schemas.openxmlformats.org/officeDocument/2006/relationships/hyperlink" Target="https://drive.google.com/file/d/1xfmH4goBjbjqj99LBCWsrqhTFAxYdAIL/view?usp=sharing" TargetMode="External"/><Relationship Id="rId162" Type="http://schemas.openxmlformats.org/officeDocument/2006/relationships/hyperlink" Target="https://docs.google.com/document/d/1slbLFFjtDQy-0KNnLxYjCno0Wm-yZsKbNd98DDNLpLs/edit?disco=AAABOt53Rs4" TargetMode="External"/><Relationship Id="rId283" Type="http://schemas.openxmlformats.org/officeDocument/2006/relationships/hyperlink" Target="https://drive.google.com/file/d/1Yc1-zLN3witYlSzGutganJ6h6UlrC1eR/view?usp=sharing" TargetMode="External"/><Relationship Id="rId169" Type="http://schemas.openxmlformats.org/officeDocument/2006/relationships/hyperlink" Target="https://docs.google.com/document/d/1tBQOqddr3jVutP-NLCcgFci4-PTgT68V7z9d0gvdihg/edit?disco=AAABSc1LJjw" TargetMode="External"/><Relationship Id="rId168" Type="http://schemas.openxmlformats.org/officeDocument/2006/relationships/hyperlink" Target="https://docs.google.com/document/d/1O3DBBEcOD0-AeJyUOVqp6Pdqck5LW7Z15unXDG-be_Y/edit?disco=AAABSuzkkts" TargetMode="External"/><Relationship Id="rId289" Type="http://schemas.openxmlformats.org/officeDocument/2006/relationships/hyperlink" Target="https://drive.google.com/file/d/1KIGYNp6Y49j0azu_gRTt7Ul_7LTaytpW/view?usp=sharing" TargetMode="External"/><Relationship Id="rId167" Type="http://schemas.openxmlformats.org/officeDocument/2006/relationships/hyperlink" Target="https://docs.google.com/document/d/1g6PSur1cxdWZUBQdicSHkPFOrsouG6HtOAUoZyF1SiQ/edit?disco=AAABOuW8FK0" TargetMode="External"/><Relationship Id="rId288" Type="http://schemas.openxmlformats.org/officeDocument/2006/relationships/hyperlink" Target="https://drive.google.com/file/d/1dDAXFStTtICHC5N0ZjiSLw9TVXBY6keW/view?usp=sharing" TargetMode="External"/><Relationship Id="rId166" Type="http://schemas.openxmlformats.org/officeDocument/2006/relationships/hyperlink" Target="https://docs.google.com/document/d/12T8SvrcA6kkBQRYb3jkTpMhjb5i0saGanbJUBV855MA/edit?disco=AAABSdZL_80" TargetMode="External"/><Relationship Id="rId287" Type="http://schemas.openxmlformats.org/officeDocument/2006/relationships/hyperlink" Target="https://drive.google.com/file/d/1P1nZVj9Y6MYEgVpyCi-PwkrfL2W-Ci-t/view?usp=sharing" TargetMode="External"/><Relationship Id="rId51" Type="http://schemas.openxmlformats.org/officeDocument/2006/relationships/hyperlink" Target="https://drive.google.com/drive/folders/1XqG8axgJ-BUfumMucx4hwcPGr-_C9_DK?usp=sharing" TargetMode="External"/><Relationship Id="rId50" Type="http://schemas.openxmlformats.org/officeDocument/2006/relationships/hyperlink" Target="https://docs.google.com/spreadsheets/d/1xaXAQ-dBVdf9HUsSfySwjSxYJsalDX1QmyxgIgsLQos/edit" TargetMode="External"/><Relationship Id="rId53" Type="http://schemas.openxmlformats.org/officeDocument/2006/relationships/hyperlink" Target="https://drive.google.com/drive/folders/1Iq7ZSRxmLG6QqL___zPHWAWFJS5zOv2F?usp=sharing" TargetMode="External"/><Relationship Id="rId52" Type="http://schemas.openxmlformats.org/officeDocument/2006/relationships/hyperlink" Target="https://drive.google.com/file/d/1mkU6uxuASaWqkBZNW0s4bpV2zvaDo1IQ/view?usp=sharing" TargetMode="External"/><Relationship Id="rId55" Type="http://schemas.openxmlformats.org/officeDocument/2006/relationships/hyperlink" Target="https://docs.google.com/document/d/1vMd43SnLup3gQPOhKbMRLp5siTAKtGde3zTiMPdxNak/pub" TargetMode="External"/><Relationship Id="rId161" Type="http://schemas.openxmlformats.org/officeDocument/2006/relationships/hyperlink" Target="https://docs.google.com/document/d/1RB7mUrB1pkd8eYxSBC-aJqV_F1OGEAeWRlXeJ8Xfkrs/edit?disco=AAABSVJT58s" TargetMode="External"/><Relationship Id="rId282" Type="http://schemas.openxmlformats.org/officeDocument/2006/relationships/hyperlink" Target="https://drive.google.com/file/d/1WkZVO69JJMIzlzxCp4Djrs59GuuIwF0R/view?usp=sharing" TargetMode="External"/><Relationship Id="rId54" Type="http://schemas.openxmlformats.org/officeDocument/2006/relationships/hyperlink" Target="https://docs.google.com/document/d/1vMd43SnLup3gQPOhKbMRLp5siTAKtGde3zTiMPdxNak/edit?usp=sharing" TargetMode="External"/><Relationship Id="rId160" Type="http://schemas.openxmlformats.org/officeDocument/2006/relationships/hyperlink" Target="https://docs.google.com/document/d/1fXodIhQgmbHs6v-5ny7KOK7-FKI4HyJZlRi9f6edJOg/edit?disco=AAABSV3n0Xw" TargetMode="External"/><Relationship Id="rId281" Type="http://schemas.openxmlformats.org/officeDocument/2006/relationships/hyperlink" Target="https://docs.google.com/document/d/1Eqyo_3RwlZhoLZojLer_EvtKV_mklU4n/edit?usp=sharing&amp;ouid=115602453726005426174&amp;rtpof=true&amp;sd=true" TargetMode="External"/><Relationship Id="rId57" Type="http://schemas.openxmlformats.org/officeDocument/2006/relationships/hyperlink" Target="https://docs.google.com/document/d/1tBQOqddr3jVutP-NLCcgFci4-PTgT68V7z9d0gvdihg/edit?usp=sharing" TargetMode="External"/><Relationship Id="rId280" Type="http://schemas.openxmlformats.org/officeDocument/2006/relationships/hyperlink" Target="https://docs.google.com/document/d/1qa3x8rJu_OOrIiUA0qx5FieCVxuuJq97/edit?usp=sharing&amp;ouid=115602453726005426174&amp;rtpof=true&amp;sd=true" TargetMode="External"/><Relationship Id="rId56" Type="http://schemas.openxmlformats.org/officeDocument/2006/relationships/hyperlink" Target="https://docs.google.com/document/d/1vMd43SnLup3gQPOhKbMRLp5siTAKtGde3zTiMPdxNak/view" TargetMode="External"/><Relationship Id="rId159" Type="http://schemas.openxmlformats.org/officeDocument/2006/relationships/hyperlink" Target="https://docs.google.com/document/d/15nKcrbmApZ3adgLgSoXsqZOqJ9upD0SwmTxBfjbbLtE/edit?disco=AAABSuyghwA" TargetMode="External"/><Relationship Id="rId59" Type="http://schemas.openxmlformats.org/officeDocument/2006/relationships/hyperlink" Target="https://docs.google.com/document/d/1tBQOqddr3jVutP-NLCcgFci4-PTgT68V7z9d0gvdihg/view" TargetMode="External"/><Relationship Id="rId154" Type="http://schemas.openxmlformats.org/officeDocument/2006/relationships/hyperlink" Target="https://docs.google.com/document/d/1C8mNA60sFNCqZqmFXEmv5Ldn-bzNhy8tzzKvNUlA9n0/edit?disco=AAABSbjSHNk" TargetMode="External"/><Relationship Id="rId275" Type="http://schemas.openxmlformats.org/officeDocument/2006/relationships/hyperlink" Target="https://docs.google.com/document/d/1PkM1MbT7fPOXJHUh401jlxT8wG2YEKKi/edit?usp=sharing&amp;ouid=115602453726005426174&amp;rtpof=true&amp;sd=true" TargetMode="External"/><Relationship Id="rId58" Type="http://schemas.openxmlformats.org/officeDocument/2006/relationships/hyperlink" Target="https://docs.google.com/document/d/1tBQOqddr3jVutP-NLCcgFci4-PTgT68V7z9d0gvdihg/pub" TargetMode="External"/><Relationship Id="rId153" Type="http://schemas.openxmlformats.org/officeDocument/2006/relationships/hyperlink" Target="https://docs.google.com/document/d/1LKbhVZdG7euM_pAsoGgQYy3367qOqARa19VA3g1gDZQ/edit?disco=AAABSc53j2c" TargetMode="External"/><Relationship Id="rId274" Type="http://schemas.openxmlformats.org/officeDocument/2006/relationships/hyperlink" Target="https://docs.google.com/document/d/1JPYj3unl5s4mj1_euPOscVSkK_bKEpTS/edit?usp=sharing&amp;ouid=115602453726005426174&amp;rtpof=true&amp;sd=true" TargetMode="External"/><Relationship Id="rId152" Type="http://schemas.openxmlformats.org/officeDocument/2006/relationships/hyperlink" Target="https://docs.google.com/document/d/1RmUGTee8uRIBH6NcsId3JaWcu6BL4MZYPp4OZKr_I0U/edit?disco=AAABSVvfFGg" TargetMode="External"/><Relationship Id="rId273" Type="http://schemas.openxmlformats.org/officeDocument/2006/relationships/hyperlink" Target="https://docs.google.com/document/d/1VaaT1-AQkdZsjo1LoTRvGrUQ4YTw-q03/edit?usp=sharing&amp;ouid=115602453726005426174&amp;rtpof=true&amp;sd=true" TargetMode="External"/><Relationship Id="rId151" Type="http://schemas.openxmlformats.org/officeDocument/2006/relationships/hyperlink" Target="https://docs.google.com/document/d/1bp67HQknYmX7YHO8OU7eFun5HOjubNAx-gv-Uzv2Uko/edit?disco=AAABSnKfORc" TargetMode="External"/><Relationship Id="rId272" Type="http://schemas.openxmlformats.org/officeDocument/2006/relationships/hyperlink" Target="https://docs.google.com/document/d/1C2jm9qOcsWpwkU1iez9tf2BjZJpH1e8l/edit?usp=sharing&amp;ouid=115602453726005426174&amp;rtpof=true&amp;sd=true" TargetMode="External"/><Relationship Id="rId158" Type="http://schemas.openxmlformats.org/officeDocument/2006/relationships/hyperlink" Target="https://docs.google.com/document/d/1TuO4SX2zrA2yjERRf2P5AsPX0GNCizitnlJP5wdygvY/edit?disco=AAABSVOuiCc" TargetMode="External"/><Relationship Id="rId279" Type="http://schemas.openxmlformats.org/officeDocument/2006/relationships/hyperlink" Target="https://docs.google.com/document/d/1f93aiBxZaXiiiLlAYdKtrs_f7Aa6FKIN/edit?usp=sharing&amp;ouid=115602453726005426174&amp;rtpof=true&amp;sd=true" TargetMode="External"/><Relationship Id="rId157" Type="http://schemas.openxmlformats.org/officeDocument/2006/relationships/hyperlink" Target="https://docs.google.com/document/d/1J1jAL0YX_mb_3JSFeZanItpdyZ7wfX2BesBp61Wk67s/edit?disco=AAABSduV8NI" TargetMode="External"/><Relationship Id="rId278" Type="http://schemas.openxmlformats.org/officeDocument/2006/relationships/hyperlink" Target="https://docs.google.com/document/d/1ObvMKFJ5Vjo2edFtmijB6ueOvG3oOVOs/edit?usp=sharing&amp;ouid=115602453726005426174&amp;rtpof=true&amp;sd=true" TargetMode="External"/><Relationship Id="rId156" Type="http://schemas.openxmlformats.org/officeDocument/2006/relationships/hyperlink" Target="https://docs.google.com/document/d/1qVnpVOa905QdcP3UGdKlqm1onGMMQiVnFnQ6yhZiKrk/edit?disco=AAABOu8ukkg" TargetMode="External"/><Relationship Id="rId277" Type="http://schemas.openxmlformats.org/officeDocument/2006/relationships/hyperlink" Target="https://docs.google.com/document/d/1CDG1gl1JfrTS_6IDDIsJs_OLmA_YU1CW/edit?usp=sharing&amp;ouid=115602453726005426174&amp;rtpof=true&amp;sd=true" TargetMode="External"/><Relationship Id="rId155" Type="http://schemas.openxmlformats.org/officeDocument/2006/relationships/hyperlink" Target="https://docs.google.com/document/d/1WDnDeWnyQ9FvL7l1PL4Pl97rDhmt6l2JYryIwSW49Yw/edit?disco=AAABSaqb6pM" TargetMode="External"/><Relationship Id="rId276" Type="http://schemas.openxmlformats.org/officeDocument/2006/relationships/hyperlink" Target="https://docs.google.com/document/d/1si4mjqSDd_WBe_qZGYXWTXCieW_Sz8I7/edit?usp=sharing&amp;ouid=115602453726005426174&amp;rtpof=true&amp;sd=true" TargetMode="External"/><Relationship Id="rId107" Type="http://schemas.openxmlformats.org/officeDocument/2006/relationships/hyperlink" Target="https://sites.google.com/view/culvercityphotoboothrentals/home" TargetMode="External"/><Relationship Id="rId228" Type="http://schemas.openxmlformats.org/officeDocument/2006/relationships/hyperlink" Target="https://drive.google.com/file/d/1ZHbA4wsVSE79lkMAFaWJxtee5wPKJEpz/view?usp=sharing" TargetMode="External"/><Relationship Id="rId349" Type="http://schemas.openxmlformats.org/officeDocument/2006/relationships/drawing" Target="../drawings/drawing1.xml"/><Relationship Id="rId106" Type="http://schemas.openxmlformats.org/officeDocument/2006/relationships/hyperlink" Target="https://sites.google.com/view/brea-photo-booth-rental/home" TargetMode="External"/><Relationship Id="rId227" Type="http://schemas.openxmlformats.org/officeDocument/2006/relationships/hyperlink" Target="https://drive.google.com/file/d/12uUWSta-2s8TzyUuXNPXlA5mUjfmO0wJ/view?usp=sharing" TargetMode="External"/><Relationship Id="rId348" Type="http://schemas.openxmlformats.org/officeDocument/2006/relationships/hyperlink" Target="https://drive.google.com/file/d/1ZVDvdlXj3sDtyC7klzkFLOiTjoQ4uf_n/view?usp=sharing" TargetMode="External"/><Relationship Id="rId105" Type="http://schemas.openxmlformats.org/officeDocument/2006/relationships/hyperlink" Target="https://sites.google.com/view/vogue-booth-rental-los-angeles/home" TargetMode="External"/><Relationship Id="rId226" Type="http://schemas.openxmlformats.org/officeDocument/2006/relationships/hyperlink" Target="https://drive.google.com/file/d/1CG7EJ6bHRj9IYYv-Ma0Mvm-qXsXcQE6Y/view?usp=sharing" TargetMode="External"/><Relationship Id="rId347" Type="http://schemas.openxmlformats.org/officeDocument/2006/relationships/hyperlink" Target="https://drive.google.com/file/d/1hkYF-9iGGNASxhew6qdMHu6Q5bgj8w-V/view?usp=sharing" TargetMode="External"/><Relationship Id="rId104" Type="http://schemas.openxmlformats.org/officeDocument/2006/relationships/hyperlink" Target="https://docs.google.com/document/d/15nKcrbmApZ3adgLgSoXsqZOqJ9upD0SwmTxBfjbbLtE/view" TargetMode="External"/><Relationship Id="rId225" Type="http://schemas.openxmlformats.org/officeDocument/2006/relationships/hyperlink" Target="https://drive.google.com/file/d/1wsLtIdr22WjO3KxAwaiO7UXkTMuDPloV/view?usp=sharing" TargetMode="External"/><Relationship Id="rId346" Type="http://schemas.openxmlformats.org/officeDocument/2006/relationships/hyperlink" Target="https://docs.google.com/presentation/d/1zabm1sFe5Ds12Lyad9O19IWQdPV4FT2N/edit?usp=sharing&amp;ouid=115602453726005426174&amp;rtpof=true&amp;sd=true" TargetMode="External"/><Relationship Id="rId109" Type="http://schemas.openxmlformats.org/officeDocument/2006/relationships/hyperlink" Target="https://sites.google.com/view/culvercityphotoboothrentals/culver-city-photo-booths" TargetMode="External"/><Relationship Id="rId108" Type="http://schemas.openxmlformats.org/officeDocument/2006/relationships/hyperlink" Target="https://sites.google.com/view/culvercityphotoboothrentals" TargetMode="External"/><Relationship Id="rId229" Type="http://schemas.openxmlformats.org/officeDocument/2006/relationships/hyperlink" Target="https://drive.google.com/file/d/1EH8T4Jx7vUkZPI0m0pHnpHtGOWAG5arF/view?usp=sharing" TargetMode="External"/><Relationship Id="rId220" Type="http://schemas.openxmlformats.org/officeDocument/2006/relationships/hyperlink" Target="https://drive.google.com/file/d/1wmVBzpYyuihIb2q67JYoh-KG2u33yXyS/view?usp=sharing" TargetMode="External"/><Relationship Id="rId341" Type="http://schemas.openxmlformats.org/officeDocument/2006/relationships/hyperlink" Target="https://drive.google.com/file/d/1PwOC-C8zDhUQszS6pbnQABorIA_nrrZx/view?usp=sharing" TargetMode="External"/><Relationship Id="rId340" Type="http://schemas.openxmlformats.org/officeDocument/2006/relationships/hyperlink" Target="https://drive.google.com/file/d/1V832N58Uu9X7zWPkcRijTHvAFJMDW75x/view?usp=sharing" TargetMode="External"/><Relationship Id="rId103" Type="http://schemas.openxmlformats.org/officeDocument/2006/relationships/hyperlink" Target="https://docs.google.com/document/d/15nKcrbmApZ3adgLgSoXsqZOqJ9upD0SwmTxBfjbbLtE/pub" TargetMode="External"/><Relationship Id="rId224" Type="http://schemas.openxmlformats.org/officeDocument/2006/relationships/hyperlink" Target="https://drive.google.com/file/d/1VuOzXfbdgy-WxdKDfR1-G63T2FgQ83wY/view?usp=sharing" TargetMode="External"/><Relationship Id="rId345" Type="http://schemas.openxmlformats.org/officeDocument/2006/relationships/hyperlink" Target="https://drive.google.com/file/d/1_wpml7j0vUBnxu9RJUbJQ8SlBMehXfDl/view?usp=sharing" TargetMode="External"/><Relationship Id="rId102" Type="http://schemas.openxmlformats.org/officeDocument/2006/relationships/hyperlink" Target="https://docs.google.com/document/d/15nKcrbmApZ3adgLgSoXsqZOqJ9upD0SwmTxBfjbbLtE/edit?usp=sharing" TargetMode="External"/><Relationship Id="rId223" Type="http://schemas.openxmlformats.org/officeDocument/2006/relationships/hyperlink" Target="https://drive.google.com/file/d/1K0aUrNObIi9QPuBjgua9MvovbY9lLaKL/view?usp=sharing" TargetMode="External"/><Relationship Id="rId344" Type="http://schemas.openxmlformats.org/officeDocument/2006/relationships/hyperlink" Target="https://drive.google.com/file/d/1GBDjfyLh1C3ERFYNiWSDINpdeI8vWGQH/view?usp=sharing" TargetMode="External"/><Relationship Id="rId101" Type="http://schemas.openxmlformats.org/officeDocument/2006/relationships/hyperlink" Target="https://docs.google.com/document/d/1fXodIhQgmbHs6v-5ny7KOK7-FKI4HyJZlRi9f6edJOg/view" TargetMode="External"/><Relationship Id="rId222" Type="http://schemas.openxmlformats.org/officeDocument/2006/relationships/hyperlink" Target="https://drive.google.com/file/d/1MKwHVKn3YwfW3Qjaf-NDZL5aRE-UKx_1/view?usp=sharing" TargetMode="External"/><Relationship Id="rId343" Type="http://schemas.openxmlformats.org/officeDocument/2006/relationships/hyperlink" Target="https://drive.google.com/file/d/1HsNz73e6ZoG_jkDwv6EB-kUzj-LOO0Fd/view?usp=sharing" TargetMode="External"/><Relationship Id="rId100" Type="http://schemas.openxmlformats.org/officeDocument/2006/relationships/hyperlink" Target="https://docs.google.com/document/d/1fXodIhQgmbHs6v-5ny7KOK7-FKI4HyJZlRi9f6edJOg/pub" TargetMode="External"/><Relationship Id="rId221" Type="http://schemas.openxmlformats.org/officeDocument/2006/relationships/hyperlink" Target="https://drive.google.com/file/d/1c0SMCN9xAjlOqIp7g40FFTyCMwLX6Mkl/view?usp=sharing" TargetMode="External"/><Relationship Id="rId342" Type="http://schemas.openxmlformats.org/officeDocument/2006/relationships/hyperlink" Target="https://drive.google.com/file/d/1BsM1ziLKDxo_bROXTVt2eAH__x9bYm_X/view?usp=sharing" TargetMode="External"/><Relationship Id="rId217" Type="http://schemas.openxmlformats.org/officeDocument/2006/relationships/hyperlink" Target="https://drive.google.com/file/d/1jAuoSxt-9Vw-wkKdAbVk5_8dhQBMZ2Qo/view?usp=sharing" TargetMode="External"/><Relationship Id="rId338" Type="http://schemas.openxmlformats.org/officeDocument/2006/relationships/hyperlink" Target="https://drive.google.com/file/d/1aWbYdEAoQCrUanxyCrPIbwcq8flmECAb/view?usp=sharing" TargetMode="External"/><Relationship Id="rId216" Type="http://schemas.openxmlformats.org/officeDocument/2006/relationships/hyperlink" Target="https://drive.google.com/file/d/1aHgOWPqcZVghclVlqWmbLgmTEh1OyE3b/view?usp=sharing" TargetMode="External"/><Relationship Id="rId337" Type="http://schemas.openxmlformats.org/officeDocument/2006/relationships/hyperlink" Target="https://drive.google.com/file/d/1AdS03oBJwDUt73bg_kI0825L4UBrWreN/view?usp=sharing" TargetMode="External"/><Relationship Id="rId215" Type="http://schemas.openxmlformats.org/officeDocument/2006/relationships/hyperlink" Target="https://drive.google.com/file/d/1_X_bhxB-aYQnTULw1_J7rP1Jfzgn-r_Y/view?usp=sharing" TargetMode="External"/><Relationship Id="rId336" Type="http://schemas.openxmlformats.org/officeDocument/2006/relationships/hyperlink" Target="https://drive.google.com/file/d/1_6-JTMhnYRdKfsZEj1GYt8SATBBO2IcK/view?usp=sharing" TargetMode="External"/><Relationship Id="rId214" Type="http://schemas.openxmlformats.org/officeDocument/2006/relationships/hyperlink" Target="https://drive.google.com/file/d/1hQFkkC4vT9D1aPewUk16Rk_Ylu-rvlQ6/view?usp=sharing" TargetMode="External"/><Relationship Id="rId335" Type="http://schemas.openxmlformats.org/officeDocument/2006/relationships/hyperlink" Target="https://drive.google.com/file/d/1HwCinKZ8vZsiO7Cy5DNSs17fZpQP0-73/view?usp=sharing" TargetMode="External"/><Relationship Id="rId219" Type="http://schemas.openxmlformats.org/officeDocument/2006/relationships/hyperlink" Target="https://drive.google.com/file/d/1NpKDYP-XiqhphACeTTaquoFyld3SR45J/view?usp=sharing" TargetMode="External"/><Relationship Id="rId218" Type="http://schemas.openxmlformats.org/officeDocument/2006/relationships/hyperlink" Target="https://drive.google.com/file/d/18gvUULNI_VaQdpWbvQgImnCs5UCUBBo8/view?usp=sharing" TargetMode="External"/><Relationship Id="rId339" Type="http://schemas.openxmlformats.org/officeDocument/2006/relationships/hyperlink" Target="https://drive.google.com/file/d/1mkYmSrh6dBp7689hhcPOYk0ySeTbbrIe/view?usp=sharing" TargetMode="External"/><Relationship Id="rId330" Type="http://schemas.openxmlformats.org/officeDocument/2006/relationships/hyperlink" Target="https://drive.google.com/file/d/1cu0fArRKY7eX8M0lZnmkDPQzLWvU8z6w/view?usp=sharing" TargetMode="External"/><Relationship Id="rId213" Type="http://schemas.openxmlformats.org/officeDocument/2006/relationships/hyperlink" Target="https://drive.google.com/file/d/1UZ71m8hIbGtqRStp5rkKevc_U41WKMjV/view?usp=sharing" TargetMode="External"/><Relationship Id="rId334" Type="http://schemas.openxmlformats.org/officeDocument/2006/relationships/hyperlink" Target="https://drive.google.com/file/d/1d8JydNYzTsh8kbU2Hfmidsa_1ltQv-N1/view?usp=sharing" TargetMode="External"/><Relationship Id="rId212" Type="http://schemas.openxmlformats.org/officeDocument/2006/relationships/hyperlink" Target="https://drive.google.com/file/d/1iV7YT9ArVDE0xbXN1ppHNBZcc4OWsVko/view?usp=sharing" TargetMode="External"/><Relationship Id="rId333" Type="http://schemas.openxmlformats.org/officeDocument/2006/relationships/hyperlink" Target="https://drive.google.com/file/d/19qBoXCGzod9k0Ss3BdnCW523WmS4FHBL/view?usp=sharing" TargetMode="External"/><Relationship Id="rId211" Type="http://schemas.openxmlformats.org/officeDocument/2006/relationships/hyperlink" Target="https://drive.google.com/file/d/1oPsba_HP_XFt2gsAWtWMf6aSvSBEspkN/view?usp=sharing" TargetMode="External"/><Relationship Id="rId332" Type="http://schemas.openxmlformats.org/officeDocument/2006/relationships/hyperlink" Target="https://drive.google.com/file/d/1HaB2fjdJwOfO923bc1lWNCMxCWd_GWOX/view?usp=sharing" TargetMode="External"/><Relationship Id="rId210" Type="http://schemas.openxmlformats.org/officeDocument/2006/relationships/hyperlink" Target="https://drive.google.com/file/d/1xJfrtn_dVv2OBiS9SlHs9gMqxJ9xETv9/view?usp=sharing" TargetMode="External"/><Relationship Id="rId331" Type="http://schemas.openxmlformats.org/officeDocument/2006/relationships/hyperlink" Target="https://drive.google.com/file/d/1NnJpUwoCWXT_iWjHyIguQglGpttr-NM3/view?usp=sharing" TargetMode="External"/><Relationship Id="rId129" Type="http://schemas.openxmlformats.org/officeDocument/2006/relationships/hyperlink" Target="https://docs.google.com/document/d/1C8mNA60sFNCqZqmFXEmv5Ldn-bzNhy8tzzKvNUlA9n0/view" TargetMode="External"/><Relationship Id="rId128" Type="http://schemas.openxmlformats.org/officeDocument/2006/relationships/hyperlink" Target="https://docs.google.com/document/d/1C8mNA60sFNCqZqmFXEmv5Ldn-bzNhy8tzzKvNUlA9n0/pub" TargetMode="External"/><Relationship Id="rId249" Type="http://schemas.openxmlformats.org/officeDocument/2006/relationships/hyperlink" Target="https://drive.google.com/file/d/1Gjw0-PCiej5ML1DqltW8pHQsm9cX6Miu/view?usp=sharing" TargetMode="External"/><Relationship Id="rId127" Type="http://schemas.openxmlformats.org/officeDocument/2006/relationships/hyperlink" Target="https://docs.google.com/document/d/1C8mNA60sFNCqZqmFXEmv5Ldn-bzNhy8tzzKvNUlA9n0/edit?usp=sharing" TargetMode="External"/><Relationship Id="rId248" Type="http://schemas.openxmlformats.org/officeDocument/2006/relationships/hyperlink" Target="https://drive.google.com/file/d/1E2wzqKjJiOfcsb918D0rYj3lClJR3Uig/view?usp=sharing" TargetMode="External"/><Relationship Id="rId126" Type="http://schemas.openxmlformats.org/officeDocument/2006/relationships/hyperlink" Target="https://docs.google.com/document/d/1WDnDeWnyQ9FvL7l1PL4Pl97rDhmt6l2JYryIwSW49Yw/view" TargetMode="External"/><Relationship Id="rId247" Type="http://schemas.openxmlformats.org/officeDocument/2006/relationships/hyperlink" Target="https://drive.google.com/file/d/1ugr2epbah-dBdXxbUz-levprW5CM-hvX/view?usp=sharing" TargetMode="External"/><Relationship Id="rId121" Type="http://schemas.openxmlformats.org/officeDocument/2006/relationships/hyperlink" Target="https://sites.google.com/view/culvercityphotoboothrentals/home" TargetMode="External"/><Relationship Id="rId242" Type="http://schemas.openxmlformats.org/officeDocument/2006/relationships/hyperlink" Target="https://drive.google.com/file/d/1Nom4jNnxx4GZ0hFDb8ZlN_LsTTyuE6qe/view?usp=sharing" TargetMode="External"/><Relationship Id="rId120" Type="http://schemas.openxmlformats.org/officeDocument/2006/relationships/hyperlink" Target="https://sites.google.com/view/brea-photo-booth-rental/home" TargetMode="External"/><Relationship Id="rId241" Type="http://schemas.openxmlformats.org/officeDocument/2006/relationships/hyperlink" Target="https://drive.google.com/file/d/1IFekaeTbzAt3xKY7oUTPP1fGrkam0X_k/view?usp=sharing" TargetMode="External"/><Relationship Id="rId240" Type="http://schemas.openxmlformats.org/officeDocument/2006/relationships/hyperlink" Target="https://drive.google.com/file/d/1fAGkTFRnUTb05-P9QaHxQMHpff-W5lmL/view?usp=sharing" TargetMode="External"/><Relationship Id="rId125" Type="http://schemas.openxmlformats.org/officeDocument/2006/relationships/hyperlink" Target="https://docs.google.com/document/d/1WDnDeWnyQ9FvL7l1PL4Pl97rDhmt6l2JYryIwSW49Yw/pub" TargetMode="External"/><Relationship Id="rId246" Type="http://schemas.openxmlformats.org/officeDocument/2006/relationships/hyperlink" Target="https://drive.google.com/file/d/1zNt3_MVqrlkQVHur_HYP8YLjhL_30A9z/view?usp=sharing" TargetMode="External"/><Relationship Id="rId124" Type="http://schemas.openxmlformats.org/officeDocument/2006/relationships/hyperlink" Target="https://docs.google.com/document/d/1WDnDeWnyQ9FvL7l1PL4Pl97rDhmt6l2JYryIwSW49Yw/edit?usp=sharing" TargetMode="External"/><Relationship Id="rId245" Type="http://schemas.openxmlformats.org/officeDocument/2006/relationships/hyperlink" Target="https://drive.google.com/file/d/1DvdwOm0Sw_HWvvaf2ByIc07bws8XMHdx/view?usp=sharing" TargetMode="External"/><Relationship Id="rId123" Type="http://schemas.openxmlformats.org/officeDocument/2006/relationships/hyperlink" Target="https://sites.google.com/view/culvercityphotoboothrentals/culver-city-photo-booths" TargetMode="External"/><Relationship Id="rId244" Type="http://schemas.openxmlformats.org/officeDocument/2006/relationships/hyperlink" Target="https://drive.google.com/file/d/1gdM6lMEQsQGX01AQiyuJGWVRdCxNIl1L/view?usp=sharing" TargetMode="External"/><Relationship Id="rId122" Type="http://schemas.openxmlformats.org/officeDocument/2006/relationships/hyperlink" Target="https://sites.google.com/view/culvercityphotoboothrentals" TargetMode="External"/><Relationship Id="rId243" Type="http://schemas.openxmlformats.org/officeDocument/2006/relationships/hyperlink" Target="https://drive.google.com/file/d/1_3eCxzsbDKMMJpKbgzIUu6od13RG8uNQ/view?usp=sharing" TargetMode="External"/><Relationship Id="rId95" Type="http://schemas.openxmlformats.org/officeDocument/2006/relationships/hyperlink" Target="https://sites.google.com/view/culvercityphotoboothrentals/culver-city-photo-booths" TargetMode="External"/><Relationship Id="rId94" Type="http://schemas.openxmlformats.org/officeDocument/2006/relationships/hyperlink" Target="https://sites.google.com/view/culvercityphotoboothrentals" TargetMode="External"/><Relationship Id="rId97" Type="http://schemas.openxmlformats.org/officeDocument/2006/relationships/hyperlink" Target="https://docs.google.com/document/d/1RB7mUrB1pkd8eYxSBC-aJqV_F1OGEAeWRlXeJ8Xfkrs/pub" TargetMode="External"/><Relationship Id="rId96" Type="http://schemas.openxmlformats.org/officeDocument/2006/relationships/hyperlink" Target="https://docs.google.com/document/d/1RB7mUrB1pkd8eYxSBC-aJqV_F1OGEAeWRlXeJ8Xfkrs/edit?usp=sharing" TargetMode="External"/><Relationship Id="rId99" Type="http://schemas.openxmlformats.org/officeDocument/2006/relationships/hyperlink" Target="https://docs.google.com/document/d/1fXodIhQgmbHs6v-5ny7KOK7-FKI4HyJZlRi9f6edJOg/edit?usp=sharing" TargetMode="External"/><Relationship Id="rId98" Type="http://schemas.openxmlformats.org/officeDocument/2006/relationships/hyperlink" Target="https://docs.google.com/document/d/1RB7mUrB1pkd8eYxSBC-aJqV_F1OGEAeWRlXeJ8Xfkrs/view" TargetMode="External"/><Relationship Id="rId91" Type="http://schemas.openxmlformats.org/officeDocument/2006/relationships/hyperlink" Target="https://sites.google.com/view/vogue-booth-rental-los-angeles/home" TargetMode="External"/><Relationship Id="rId90" Type="http://schemas.openxmlformats.org/officeDocument/2006/relationships/hyperlink" Target="https://docs.google.com/document/d/1MmsjiPTCk2r4AcUmCulD6NSI79XbJyxIWcCrumc0ZO0/view" TargetMode="External"/><Relationship Id="rId93" Type="http://schemas.openxmlformats.org/officeDocument/2006/relationships/hyperlink" Target="https://sites.google.com/view/culvercityphotoboothrentals/home" TargetMode="External"/><Relationship Id="rId92" Type="http://schemas.openxmlformats.org/officeDocument/2006/relationships/hyperlink" Target="https://sites.google.com/view/brea-photo-booth-rental/home" TargetMode="External"/><Relationship Id="rId118" Type="http://schemas.openxmlformats.org/officeDocument/2006/relationships/hyperlink" Target="https://docs.google.com/document/d/1qVnpVOa905QdcP3UGdKlqm1onGMMQiVnFnQ6yhZiKrk/view" TargetMode="External"/><Relationship Id="rId239" Type="http://schemas.openxmlformats.org/officeDocument/2006/relationships/hyperlink" Target="https://drive.google.com/file/d/1J3K6yB3NHYSFLYDO_Khv-ZQJNbQuTwIh/view?usp=sharing" TargetMode="External"/><Relationship Id="rId117" Type="http://schemas.openxmlformats.org/officeDocument/2006/relationships/hyperlink" Target="https://docs.google.com/document/d/1qVnpVOa905QdcP3UGdKlqm1onGMMQiVnFnQ6yhZiKrk/pub" TargetMode="External"/><Relationship Id="rId238" Type="http://schemas.openxmlformats.org/officeDocument/2006/relationships/hyperlink" Target="https://drive.google.com/file/d/1GwhJcfmSsL2rNqqjcjgKx0f43vDIZU4R/view?usp=sharing" TargetMode="External"/><Relationship Id="rId116" Type="http://schemas.openxmlformats.org/officeDocument/2006/relationships/hyperlink" Target="https://docs.google.com/document/d/1qVnpVOa905QdcP3UGdKlqm1onGMMQiVnFnQ6yhZiKrk/edit?usp=sharing" TargetMode="External"/><Relationship Id="rId237" Type="http://schemas.openxmlformats.org/officeDocument/2006/relationships/hyperlink" Target="https://drive.google.com/file/d/1jDXIvY70TPm_88_pQk4VCXkLK1hL7pJc/view?usp=sharing" TargetMode="External"/><Relationship Id="rId115" Type="http://schemas.openxmlformats.org/officeDocument/2006/relationships/hyperlink" Target="https://docs.google.com/document/d/1J1jAL0YX_mb_3JSFeZanItpdyZ7wfX2BesBp61Wk67s/view" TargetMode="External"/><Relationship Id="rId236" Type="http://schemas.openxmlformats.org/officeDocument/2006/relationships/hyperlink" Target="https://drive.google.com/file/d/1Z1HQjVGF1IL_ux0RTHtHBEnd3IK0Z-Ke/view?usp=sharing" TargetMode="External"/><Relationship Id="rId119" Type="http://schemas.openxmlformats.org/officeDocument/2006/relationships/hyperlink" Target="https://sites.google.com/view/vogue-booth-rental-los-angeles/home" TargetMode="External"/><Relationship Id="rId110" Type="http://schemas.openxmlformats.org/officeDocument/2006/relationships/hyperlink" Target="https://docs.google.com/document/d/1TuO4SX2zrA2yjERRf2P5AsPX0GNCizitnlJP5wdygvY/edit?usp=sharing" TargetMode="External"/><Relationship Id="rId231" Type="http://schemas.openxmlformats.org/officeDocument/2006/relationships/hyperlink" Target="https://drive.google.com/file/d/1wFNwWeXrLApMhr5sT0Tim3EeIOLmwLr7/view?usp=sharing" TargetMode="External"/><Relationship Id="rId230" Type="http://schemas.openxmlformats.org/officeDocument/2006/relationships/hyperlink" Target="https://drive.google.com/file/d/1cntOAi84s4TI9nqbDyvnsXxXsPU8HAob/view?usp=sharing" TargetMode="External"/><Relationship Id="rId350" Type="http://schemas.openxmlformats.org/officeDocument/2006/relationships/vmlDrawing" Target="../drawings/vmlDrawing1.vml"/><Relationship Id="rId114" Type="http://schemas.openxmlformats.org/officeDocument/2006/relationships/hyperlink" Target="https://docs.google.com/document/d/1J1jAL0YX_mb_3JSFeZanItpdyZ7wfX2BesBp61Wk67s/pub" TargetMode="External"/><Relationship Id="rId235" Type="http://schemas.openxmlformats.org/officeDocument/2006/relationships/hyperlink" Target="https://drive.google.com/file/d/151HOxFf5xzd6ad0rLNfPXKm-l_Q_uQ2K/view?usp=sharing" TargetMode="External"/><Relationship Id="rId113" Type="http://schemas.openxmlformats.org/officeDocument/2006/relationships/hyperlink" Target="https://docs.google.com/document/d/1J1jAL0YX_mb_3JSFeZanItpdyZ7wfX2BesBp61Wk67s/edit?usp=sharing" TargetMode="External"/><Relationship Id="rId234" Type="http://schemas.openxmlformats.org/officeDocument/2006/relationships/hyperlink" Target="https://drive.google.com/file/d/1jFsSTuLlptpq5RuHNgmRlXpPzqp3xeIX/view?usp=sharing" TargetMode="External"/><Relationship Id="rId112" Type="http://schemas.openxmlformats.org/officeDocument/2006/relationships/hyperlink" Target="https://docs.google.com/document/d/1TuO4SX2zrA2yjERRf2P5AsPX0GNCizitnlJP5wdygvY/view" TargetMode="External"/><Relationship Id="rId233" Type="http://schemas.openxmlformats.org/officeDocument/2006/relationships/hyperlink" Target="https://drive.google.com/file/d/1I52tzoF2LZ7-qAVzn1eH2KDJwJtPcn9c/view?usp=sharing" TargetMode="External"/><Relationship Id="rId111" Type="http://schemas.openxmlformats.org/officeDocument/2006/relationships/hyperlink" Target="https://docs.google.com/document/d/1TuO4SX2zrA2yjERRf2P5AsPX0GNCizitnlJP5wdygvY/pub" TargetMode="External"/><Relationship Id="rId232" Type="http://schemas.openxmlformats.org/officeDocument/2006/relationships/hyperlink" Target="https://drive.google.com/file/d/172IEhJwpYfNJhGDEURUVGWKX8H775bu9/view?usp=sharing" TargetMode="External"/><Relationship Id="rId305" Type="http://schemas.openxmlformats.org/officeDocument/2006/relationships/hyperlink" Target="https://drive.google.com/file/d/1pla8WtEI9iHy9to29TI15zRxxf4eF3cW/view?usp=sharing" TargetMode="External"/><Relationship Id="rId304" Type="http://schemas.openxmlformats.org/officeDocument/2006/relationships/hyperlink" Target="https://drive.google.com/file/d/11jOe0WfCJUspHZ180mTZpPlQ2Fegmg7O/view?usp=sharing" TargetMode="External"/><Relationship Id="rId303" Type="http://schemas.openxmlformats.org/officeDocument/2006/relationships/hyperlink" Target="https://drive.google.com/file/d/1UfOW13KNzzFSQUlGlYRAsFTVQ7a78deq/view?usp=sharing" TargetMode="External"/><Relationship Id="rId302" Type="http://schemas.openxmlformats.org/officeDocument/2006/relationships/hyperlink" Target="https://drive.google.com/file/d/1I9hshBOom-C03uR2bUwwqh4GB-nJIcVN/view?usp=sharing" TargetMode="External"/><Relationship Id="rId309" Type="http://schemas.openxmlformats.org/officeDocument/2006/relationships/hyperlink" Target="https://drive.google.com/file/d/16GT3wyVbteDiozSJd8qkP65TZrpRUoLA/view?usp=sharing" TargetMode="External"/><Relationship Id="rId308" Type="http://schemas.openxmlformats.org/officeDocument/2006/relationships/hyperlink" Target="https://drive.google.com/file/d/1Isu320BsOl9D4MugJY5wSxCZMX9_GcQR/view?usp=sharing" TargetMode="External"/><Relationship Id="rId307" Type="http://schemas.openxmlformats.org/officeDocument/2006/relationships/hyperlink" Target="https://drive.google.com/file/d/1GnyUk3FFQdVa7pMCNOIlsuLnIJZKLrot/view?usp=sharing" TargetMode="External"/><Relationship Id="rId306" Type="http://schemas.openxmlformats.org/officeDocument/2006/relationships/hyperlink" Target="https://drive.google.com/file/d/1EEr53Opv2Zwsto7MOZWOrK4DNkr5QtB0/view?usp=sharing" TargetMode="External"/><Relationship Id="rId301" Type="http://schemas.openxmlformats.org/officeDocument/2006/relationships/hyperlink" Target="https://drive.google.com/file/d/1eYPJI00ytwg0MQ195ez1Z0O07D-t9OCk/view?usp=sharing" TargetMode="External"/><Relationship Id="rId300" Type="http://schemas.openxmlformats.org/officeDocument/2006/relationships/hyperlink" Target="https://drive.google.com/file/d/1zbSpD4gPgwMYYbRxyOgPPzcPFfKxbAT8/view?usp=sharing" TargetMode="External"/><Relationship Id="rId206" Type="http://schemas.openxmlformats.org/officeDocument/2006/relationships/hyperlink" Target="https://drive.google.com/file/d/1L7AOhZa4L5TzUovKRBY0F53rECvDgO4s/view?usp=sharing" TargetMode="External"/><Relationship Id="rId327" Type="http://schemas.openxmlformats.org/officeDocument/2006/relationships/hyperlink" Target="https://drive.google.com/file/d/1tg5atPx0cEdm9i71alb2yp1I28WL4k6K/view?usp=sharing" TargetMode="External"/><Relationship Id="rId205" Type="http://schemas.openxmlformats.org/officeDocument/2006/relationships/hyperlink" Target="https://drive.google.com/file/d/1E_B5FqvzxCUGFY615-zh5bH3zY7HzB33/view?usp=sharing" TargetMode="External"/><Relationship Id="rId326" Type="http://schemas.openxmlformats.org/officeDocument/2006/relationships/hyperlink" Target="https://drive.google.com/file/d/1OUUk6jJkn2CLtbiI0_ugh_hjq2BUh2Cv/view?usp=sharing" TargetMode="External"/><Relationship Id="rId204" Type="http://schemas.openxmlformats.org/officeDocument/2006/relationships/hyperlink" Target="https://drive.google.com/file/d/1K1yHg-DaBOe0oBQzh9dwac2Gf4Dyha4f/view?usp=sharing" TargetMode="External"/><Relationship Id="rId325" Type="http://schemas.openxmlformats.org/officeDocument/2006/relationships/hyperlink" Target="https://drive.google.com/file/d/1o9SKm52RPaEbvcsMjAQhYI5k1QoaDzPi/view?usp=sharing" TargetMode="External"/><Relationship Id="rId203" Type="http://schemas.openxmlformats.org/officeDocument/2006/relationships/hyperlink" Target="https://drive.google.com/file/d/1QOOD4CKjlO1aDCJMxmbUheUSDMqNMhdR/view?usp=sharing" TargetMode="External"/><Relationship Id="rId324" Type="http://schemas.openxmlformats.org/officeDocument/2006/relationships/hyperlink" Target="https://drive.google.com/file/d/1flW7-c8y12bHkkYwOgbgvk8IP2JXKlNc/view?usp=sharing" TargetMode="External"/><Relationship Id="rId209" Type="http://schemas.openxmlformats.org/officeDocument/2006/relationships/hyperlink" Target="https://drive.google.com/file/d/1zxZA-187u26dBOzZ4WXubRcM67DaqH18/view?usp=sharing" TargetMode="External"/><Relationship Id="rId208" Type="http://schemas.openxmlformats.org/officeDocument/2006/relationships/hyperlink" Target="https://drive.google.com/file/d/1gb3FZGU_5i5UpWq3MsHHyBoUVya_lkcL/view?usp=sharing" TargetMode="External"/><Relationship Id="rId329" Type="http://schemas.openxmlformats.org/officeDocument/2006/relationships/hyperlink" Target="https://drive.google.com/file/d/1C6t-SH07CsNiWxkTrB6FyEZRJTOJTLxz/view?usp=sharing" TargetMode="External"/><Relationship Id="rId207" Type="http://schemas.openxmlformats.org/officeDocument/2006/relationships/hyperlink" Target="https://drive.google.com/file/d/1xJ_-NVju_J8K7vFsSV3PUHptAg8L7i6v/view?usp=sharing" TargetMode="External"/><Relationship Id="rId328" Type="http://schemas.openxmlformats.org/officeDocument/2006/relationships/hyperlink" Target="https://drive.google.com/file/d/1bXTgQlRNNR2piR7yXYSi99F-U1OL403W/view?usp=sharing" TargetMode="External"/><Relationship Id="rId202" Type="http://schemas.openxmlformats.org/officeDocument/2006/relationships/hyperlink" Target="https://drive.google.com/file/d/1iB9s7mrF1jJtDbJvngvLuNyIYErNQ1pU/view?usp=sharing" TargetMode="External"/><Relationship Id="rId323" Type="http://schemas.openxmlformats.org/officeDocument/2006/relationships/hyperlink" Target="https://drive.google.com/file/d/1WhywoVJetB8qVXBRmkBV1FnxpivNe1c7/view?usp=sharing" TargetMode="External"/><Relationship Id="rId201" Type="http://schemas.openxmlformats.org/officeDocument/2006/relationships/hyperlink" Target="https://drive.google.com/file/d/1ODblDeMUdee2X1yKlnJPBUki7ETRoqu0/view?usp=sharing" TargetMode="External"/><Relationship Id="rId322" Type="http://schemas.openxmlformats.org/officeDocument/2006/relationships/hyperlink" Target="https://drive.google.com/file/d/1mlorpNvQxS80pOXhaeJoAdX_3IW3Ho77/view?usp=sharing" TargetMode="External"/><Relationship Id="rId200" Type="http://schemas.openxmlformats.org/officeDocument/2006/relationships/hyperlink" Target="https://drive.google.com/file/d/1QvL_ptPiHoDO4aVJHkGfqIQo1NCxricD/view?usp=sharing" TargetMode="External"/><Relationship Id="rId321" Type="http://schemas.openxmlformats.org/officeDocument/2006/relationships/hyperlink" Target="https://drive.google.com/file/d/1hXAGryfiaLMyL-UbsBgd0c8BsqXU9n4v/view?usp=sharing" TargetMode="External"/><Relationship Id="rId320" Type="http://schemas.openxmlformats.org/officeDocument/2006/relationships/hyperlink" Target="https://drive.google.com/file/d/16WvjLFuhIhv8YvXzklFuuK42Y26he4pm/view?usp=sharing" TargetMode="External"/><Relationship Id="rId316" Type="http://schemas.openxmlformats.org/officeDocument/2006/relationships/hyperlink" Target="https://drive.google.com/file/d/16WQfNLm9j5O7c11-qjsJYSnsQPI-noyI/view?usp=sharing" TargetMode="External"/><Relationship Id="rId315" Type="http://schemas.openxmlformats.org/officeDocument/2006/relationships/hyperlink" Target="https://drive.google.com/file/d/1sW9a6PUfCKgREPpXbfrbX9IgbaDJ_M_P/view?usp=sharing" TargetMode="External"/><Relationship Id="rId314" Type="http://schemas.openxmlformats.org/officeDocument/2006/relationships/hyperlink" Target="https://drive.google.com/file/d/1iGuQUgQvWBGnfm0XWhu-_d3p_HdYWb4n/view?usp=sharing" TargetMode="External"/><Relationship Id="rId313" Type="http://schemas.openxmlformats.org/officeDocument/2006/relationships/hyperlink" Target="https://drive.google.com/file/d/14HKzFTaoi8ylQG6klANJVOhGZFTvhIRc/view?usp=sharing" TargetMode="External"/><Relationship Id="rId319" Type="http://schemas.openxmlformats.org/officeDocument/2006/relationships/hyperlink" Target="https://drive.google.com/file/d/1qegGv7cWtRWrStYvJHYH_foQGzyLP4YD/view?usp=sharing" TargetMode="External"/><Relationship Id="rId318" Type="http://schemas.openxmlformats.org/officeDocument/2006/relationships/hyperlink" Target="https://drive.google.com/file/d/1pNXals7ZU6F8EVbBXh43KG8tDS0vcCvu/view?usp=sharing" TargetMode="External"/><Relationship Id="rId317" Type="http://schemas.openxmlformats.org/officeDocument/2006/relationships/hyperlink" Target="https://drive.google.com/file/d/1Baq9ZYxyXX5E6gTIjgLpNuf3v2M2KrBu/view?usp=sharing" TargetMode="External"/><Relationship Id="rId312" Type="http://schemas.openxmlformats.org/officeDocument/2006/relationships/hyperlink" Target="https://drive.google.com/file/d/1OaGJ-qYj3TFqjt7TiI2XAKLPVx97y8vL/view?usp=sharing" TargetMode="External"/><Relationship Id="rId311" Type="http://schemas.openxmlformats.org/officeDocument/2006/relationships/hyperlink" Target="https://drive.google.com/file/d/1y1DcbSrUkScI_75IOsTkBK4MQAxRQScs/view?usp=sharing" TargetMode="External"/><Relationship Id="rId310" Type="http://schemas.openxmlformats.org/officeDocument/2006/relationships/hyperlink" Target="https://drive.google.com/file/d/1WXoeO4zO1oIzRNMm9lfM97WAOKroR2XC/view?usp=sharing" TargetMode="External"/></Relationships>
</file>

<file path=xl/worksheets/_rels/sheet2.xml.rels><?xml version="1.0" encoding="UTF-8" standalone="yes"?><Relationships xmlns="http://schemas.openxmlformats.org/package/2006/relationships"><Relationship Id="rId20" Type="http://schemas.openxmlformats.org/officeDocument/2006/relationships/hyperlink" Target="https://docs.google.com/document/d/1RmUGTee8uRIBH6NcsId3JaWcu6BL4MZYPp4OZKr_I0U/edit?usp=sharing" TargetMode="External"/><Relationship Id="rId22" Type="http://schemas.openxmlformats.org/officeDocument/2006/relationships/drawing" Target="../drawings/drawing2.xml"/><Relationship Id="rId21" Type="http://schemas.openxmlformats.org/officeDocument/2006/relationships/hyperlink" Target="https://docs.google.com/document/d/1RmUGTee8uRIBH6NcsId3JaWcu6BL4MZYPp4OZKr_I0U/pub" TargetMode="External"/><Relationship Id="rId11" Type="http://schemas.openxmlformats.org/officeDocument/2006/relationships/hyperlink" Target="https://docs.google.com/document/d/1RB7mUrB1pkd8eYxSBC-aJqV_F1OGEAeWRlXeJ8Xfkrs/edit?usp=sharing" TargetMode="External"/><Relationship Id="rId10" Type="http://schemas.openxmlformats.org/officeDocument/2006/relationships/hyperlink" Target="https://docs.google.com/document/d/1slbLFFjtDQy-0KNnLxYjCno0Wm-yZsKbNd98DDNLpLs/view" TargetMode="External"/><Relationship Id="rId13" Type="http://schemas.openxmlformats.org/officeDocument/2006/relationships/hyperlink" Target="https://docs.google.com/document/d/1RB7mUrB1pkd8eYxSBC-aJqV_F1OGEAeWRlXeJ8Xfkrs/view" TargetMode="External"/><Relationship Id="rId12" Type="http://schemas.openxmlformats.org/officeDocument/2006/relationships/hyperlink" Target="https://docs.google.com/document/d/1RB7mUrB1pkd8eYxSBC-aJqV_F1OGEAeWRlXeJ8Xfkrs/pub" TargetMode="External"/><Relationship Id="rId15" Type="http://schemas.openxmlformats.org/officeDocument/2006/relationships/hyperlink" Target="https://docs.google.com/document/d/1TuO4SX2zrA2yjERRf2P5AsPX0GNCizitnlJP5wdygvY/pub" TargetMode="External"/><Relationship Id="rId14" Type="http://schemas.openxmlformats.org/officeDocument/2006/relationships/hyperlink" Target="https://docs.google.com/document/d/1TuO4SX2zrA2yjERRf2P5AsPX0GNCizitnlJP5wdygvY/edit?usp=sharing" TargetMode="External"/><Relationship Id="rId17" Type="http://schemas.openxmlformats.org/officeDocument/2006/relationships/hyperlink" Target="https://docs.google.com/document/d/1WDnDeWnyQ9FvL7l1PL4Pl97rDhmt6l2JYryIwSW49Yw/edit?usp=sharing" TargetMode="External"/><Relationship Id="rId16" Type="http://schemas.openxmlformats.org/officeDocument/2006/relationships/hyperlink" Target="https://docs.google.com/document/d/1TuO4SX2zrA2yjERRf2P5AsPX0GNCizitnlJP5wdygvY/view" TargetMode="External"/><Relationship Id="rId19" Type="http://schemas.openxmlformats.org/officeDocument/2006/relationships/hyperlink" Target="https://docs.google.com/document/d/1WDnDeWnyQ9FvL7l1PL4Pl97rDhmt6l2JYryIwSW49Yw/view" TargetMode="External"/><Relationship Id="rId18" Type="http://schemas.openxmlformats.org/officeDocument/2006/relationships/hyperlink" Target="https://docs.google.com/document/d/1WDnDeWnyQ9FvL7l1PL4Pl97rDhmt6l2JYryIwSW49Yw/pub" TargetMode="External"/><Relationship Id="rId1" Type="http://schemas.openxmlformats.org/officeDocument/2006/relationships/hyperlink" Target="https://sites.google.com/view/culvercityphotoboothrentals/culver-city-photo-booths" TargetMode="External"/><Relationship Id="rId2" Type="http://schemas.openxmlformats.org/officeDocument/2006/relationships/hyperlink" Target="https://drive.google.com/drive/folders/1Iq7ZSRxmLG6QqL___zPHWAWFJS5zOv2F?usp=sharing" TargetMode="External"/><Relationship Id="rId3" Type="http://schemas.openxmlformats.org/officeDocument/2006/relationships/hyperlink" Target="https://docs.google.com/document/d/1vMd43SnLup3gQPOhKbMRLp5siTAKtGde3zTiMPdxNak/edit?usp=sharing" TargetMode="External"/><Relationship Id="rId4" Type="http://schemas.openxmlformats.org/officeDocument/2006/relationships/hyperlink" Target="https://docs.google.com/document/d/1vMd43SnLup3gQPOhKbMRLp5siTAKtGde3zTiMPdxNak/pub" TargetMode="External"/><Relationship Id="rId9" Type="http://schemas.openxmlformats.org/officeDocument/2006/relationships/hyperlink" Target="https://docs.google.com/document/d/1slbLFFjtDQy-0KNnLxYjCno0Wm-yZsKbNd98DDNLpLs/pub" TargetMode="External"/><Relationship Id="rId5" Type="http://schemas.openxmlformats.org/officeDocument/2006/relationships/hyperlink" Target="https://docs.google.com/document/d/1g6PSur1cxdWZUBQdicSHkPFOrsouG6HtOAUoZyF1SiQ/edit?usp=sharing" TargetMode="External"/><Relationship Id="rId6" Type="http://schemas.openxmlformats.org/officeDocument/2006/relationships/hyperlink" Target="https://docs.google.com/document/d/1g6PSur1cxdWZUBQdicSHkPFOrsouG6HtOAUoZyF1SiQ/pub" TargetMode="External"/><Relationship Id="rId7" Type="http://schemas.openxmlformats.org/officeDocument/2006/relationships/hyperlink" Target="https://docs.google.com/document/d/1g6PSur1cxdWZUBQdicSHkPFOrsouG6HtOAUoZyF1SiQ/view" TargetMode="External"/><Relationship Id="rId8" Type="http://schemas.openxmlformats.org/officeDocument/2006/relationships/hyperlink" Target="https://docs.google.com/document/d/1slbLFFjtDQy-0KNnLxYjCno0Wm-yZsKbNd98DDNLpLs/edit?usp=sharin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 Type="http://schemas.openxmlformats.org/officeDocument/2006/relationships/hyperlink" Target="https://www.google.com/calendar/event?eid=czQ4dm9kb2FiN2htMmlmYzBmaTNpNzlwYWcgMDE3ZWIzZTA5ZTQ5MmMxOGMyZGUwYzcwMTA4YTQ4NDUzZWVjMjgyNTE5NmY5NDUxNTg4ZmIwNzhiNzExMDhhY0Bncm91cC5jYWxlbmRhci5nb29nbGUuY29t" TargetMode="External"/><Relationship Id="rId10" Type="http://schemas.openxmlformats.org/officeDocument/2006/relationships/hyperlink" Target="https://www.google.com/calendar/event?eid=aTNldThqcXJubnBnOWZxbmI4bWRkbThobWMgMDE3ZWIzZTA5ZTQ5MmMxOGMyZGUwYzcwMTA4YTQ4NDUzZWVjMjgyNTE5NmY5NDUxNTg4ZmIwNzhiNzExMDhhY0Bncm91cC5jYWxlbmRhci5nb29nbGUuY29t" TargetMode="External"/><Relationship Id="rId13" Type="http://schemas.openxmlformats.org/officeDocument/2006/relationships/hyperlink" Target="https://www.google.com/calendar/event?eid=NTduM2d2ODdvMnM5YXRscDB0dGxubDNocWMgMDE3ZWIzZTA5ZTQ5MmMxOGMyZGUwYzcwMTA4YTQ4NDUzZWVjMjgyNTE5NmY5NDUxNTg4ZmIwNzhiNzExMDhhY0Bncm91cC5jYWxlbmRhci5nb29nbGUuY29t" TargetMode="External"/><Relationship Id="rId12" Type="http://schemas.openxmlformats.org/officeDocument/2006/relationships/hyperlink" Target="https://www.google.com/calendar/event?eid=ZzRtbHY5N2d0aTYwZmNpa2o0b2luc2pzZzggMDE3ZWIzZTA5ZTQ5MmMxOGMyZGUwYzcwMTA4YTQ4NDUzZWVjMjgyNTE5NmY5NDUxNTg4ZmIwNzhiNzExMDhhY0Bncm91cC5jYWxlbmRhci5nb29nbGUuY29t" TargetMode="External"/><Relationship Id="rId14" Type="http://schemas.openxmlformats.org/officeDocument/2006/relationships/drawing" Target="../drawings/drawing4.xml"/><Relationship Id="rId1" Type="http://schemas.openxmlformats.org/officeDocument/2006/relationships/hyperlink" Target="https://www.google.com/calendar/event?eid=ZTUybGVncDlncjRyMTU4YTZpODQwaGcybTQgMDE3ZWIzZTA5ZTQ5MmMxOGMyZGUwYzcwMTA4YTQ4NDUzZWVjMjgyNTE5NmY5NDUxNTg4ZmIwNzhiNzExMDhhY0Bncm91cC5jYWxlbmRhci5nb29nbGUuY29t" TargetMode="External"/><Relationship Id="rId2" Type="http://schemas.openxmlformats.org/officeDocument/2006/relationships/hyperlink" Target="https://www.google.com/calendar/event?eid=ZGc5aGppM2NmamtjMzRxbG5uZmhpbnI3dDggMDE3ZWIzZTA5ZTQ5MmMxOGMyZGUwYzcwMTA4YTQ4NDUzZWVjMjgyNTE5NmY5NDUxNTg4ZmIwNzhiNzExMDhhY0Bncm91cC5jYWxlbmRhci5nb29nbGUuY29t" TargetMode="External"/><Relationship Id="rId3" Type="http://schemas.openxmlformats.org/officeDocument/2006/relationships/hyperlink" Target="https://www.google.com/calendar/event?eid=aWRycDAyMDg5ZGVyOWg2aDd1Zm1lYnUyajQgMDE3ZWIzZTA5ZTQ5MmMxOGMyZGUwYzcwMTA4YTQ4NDUzZWVjMjgyNTE5NmY5NDUxNTg4ZmIwNzhiNzExMDhhY0Bncm91cC5jYWxlbmRhci5nb29nbGUuY29t" TargetMode="External"/><Relationship Id="rId4" Type="http://schemas.openxmlformats.org/officeDocument/2006/relationships/hyperlink" Target="https://www.google.com/calendar/event?eid=aDh1b2hkbnQxcDZyZGtsZHMyZTN1bzg5cjAgMDE3ZWIzZTA5ZTQ5MmMxOGMyZGUwYzcwMTA4YTQ4NDUzZWVjMjgyNTE5NmY5NDUxNTg4ZmIwNzhiNzExMDhhY0Bncm91cC5jYWxlbmRhci5nb29nbGUuY29t" TargetMode="External"/><Relationship Id="rId9" Type="http://schemas.openxmlformats.org/officeDocument/2006/relationships/hyperlink" Target="https://www.google.com/calendar/event?eid=cmthb2hxcWk4M2l2MDloNjEyZmk0YXJzZDggMDE3ZWIzZTA5ZTQ5MmMxOGMyZGUwYzcwMTA4YTQ4NDUzZWVjMjgyNTE5NmY5NDUxNTg4ZmIwNzhiNzExMDhhY0Bncm91cC5jYWxlbmRhci5nb29nbGUuY29t" TargetMode="External"/><Relationship Id="rId5" Type="http://schemas.openxmlformats.org/officeDocument/2006/relationships/hyperlink" Target="https://www.google.com/calendar/event?eid=NWR1bGV0MTlmcW85Z2NtY2FkcnRrazZucTQgMDE3ZWIzZTA5ZTQ5MmMxOGMyZGUwYzcwMTA4YTQ4NDUzZWVjMjgyNTE5NmY5NDUxNTg4ZmIwNzhiNzExMDhhY0Bncm91cC5jYWxlbmRhci5nb29nbGUuY29t" TargetMode="External"/><Relationship Id="rId6" Type="http://schemas.openxmlformats.org/officeDocument/2006/relationships/hyperlink" Target="https://www.google.com/calendar/event?eid=czdpOHI1MDExbDRqMWhrY2IxOGtzZXM2NXMgMDE3ZWIzZTA5ZTQ5MmMxOGMyZGUwYzcwMTA4YTQ4NDUzZWVjMjgyNTE5NmY5NDUxNTg4ZmIwNzhiNzExMDhhY0Bncm91cC5jYWxlbmRhci5nb29nbGUuY29t" TargetMode="External"/><Relationship Id="rId7" Type="http://schemas.openxmlformats.org/officeDocument/2006/relationships/hyperlink" Target="https://www.google.com/calendar/event?eid=aWZ2dDZybzlhdTBvb3F1YWJ2MTIzN2tjMWcgMDE3ZWIzZTA5ZTQ5MmMxOGMyZGUwYzcwMTA4YTQ4NDUzZWVjMjgyNTE5NmY5NDUxNTg4ZmIwNzhiNzExMDhhY0Bncm91cC5jYWxlbmRhci5nb29nbGUuY29t" TargetMode="External"/><Relationship Id="rId8" Type="http://schemas.openxmlformats.org/officeDocument/2006/relationships/hyperlink" Target="https://www.google.com/calendar/event?eid=N2E3azFsbW04azR1cGluc29pZDB0MWs5OTAgMDE3ZWIzZTA5ZTQ5MmMxOGMyZGUwYzcwMTA4YTQ4NDUzZWVjMjgyNTE5NmY5NDUxNTg4ZmIwNzhiNzExMDhhY0Bncm91cC5jYWxlbmRhci5nb29nbGUuY29t" TargetMode="External"/></Relationships>
</file>

<file path=xl/worksheets/_rels/sheet5.xml.rels><?xml version="1.0" encoding="UTF-8" standalone="yes"?><Relationships xmlns="http://schemas.openxmlformats.org/package/2006/relationships"><Relationship Id="rId20" Type="http://schemas.openxmlformats.org/officeDocument/2006/relationships/hyperlink" Target="https://news.google.com/rss/articles/CBMi0AFBVV95cUxOVUlTNk1pdTlwa1BCelVISzhVVVJYQkRZc0k0S3FFalJjaFYtUThON1JvcTRiTVYzUDNWLWRGMmJqUlc4ZFhUeDFOcnJBek9yQVl4eXhRN3hLZ2c3Y3F0MVpmMWFaRWV1cGtPMmRxdU83Vk56b01Xejh6a2JobGdLS1NlY010eVRCMENWRGdzcnFsU25UV005MGxPU0N3dGZrLXllaklHSS1NLW10Mk5lZHhnTXlSUmVsUjVTck91cHgxYklQUTJPQ3ZxQ0U1Q3lv?oc=5" TargetMode="External"/><Relationship Id="rId21" Type="http://schemas.openxmlformats.org/officeDocument/2006/relationships/drawing" Target="../drawings/drawing5.xml"/><Relationship Id="rId11" Type="http://schemas.openxmlformats.org/officeDocument/2006/relationships/hyperlink" Target="https://news.google.com/rss/articles/CBMi7wFBVV95cUxOQlNEYnhyY19FTXZ3a0pHR1h3bTN4ZU9wZC13XzRSR3V5UkEwQlhWb2tkWU1ub202d0FmQUtYTkJXZTJvemxlbXctZzdvNHJ4eFVrc1hvdEFMcnkzN0I2TTlqd21FUkItNUVsalZsOWJObG5pZDJscDBSZGlCRUJ2b3pGMngwUWR3SU5rSWtBTmhLakxGaERyQkMxY1hiek1sbm1ELVVzdl96OG9aRWJBRVFCckliLWxTTVlfQTFLWnkyb3NIRTdvNU5OVE4wU0pVT1ZUaEl0NTdKQ295ZVFxbTduWGtUYVA5dV9EaVBoWQ?oc=5" TargetMode="External"/><Relationship Id="rId10" Type="http://schemas.openxmlformats.org/officeDocument/2006/relationships/hyperlink" Target="https://news.google.com/rss/articles/CBMi9AFBVV95cUxOTDhld1YwVTJWdDhCcmVacG1yY2MyLVlUNWo3bTJNLTJvZDlMWGdLcDNRMDJKTDY2Y09JY2xGZG9yY1FxQ1k4eXZSb0hSbFFEbWNmaVlIalkxbGFqWk82US1FVi1OZjE5ZXJrVGRmT1ZLa29RNjJuTWFZZm1HUG5yX0NTUTMwTTBDNWRYZGxRNEpqVXhtNmJXRVBLbnlPUmJwdGR4RE5ieHg1WEt5LVFLb2lPSVlTNzEzdmZXVm9rZXcxREJYUHNlcEt1WVZPOTEwUWtkdjd2amZqZ21EUDE0Z0IybjJXelhfTDg1bnhVSlFfUDhZ?oc=5" TargetMode="External"/><Relationship Id="rId13" Type="http://schemas.openxmlformats.org/officeDocument/2006/relationships/hyperlink" Target="https://news.google.com/rss/articles/CBMiiwFBVV95cUxQNE9PdDlPV0FRT0xYdDNiRkN4UFdiYTI3R0ZfTFZoRDhSWk1NcnhVZnI2VWFMcGNMbGIxTHRBdkdzbTZXNjNfNGU3UVc3RWxMS3lBRzZ4VTN1Ynd6ZHVkWGlGOEZ1QVMyOGIzQ3JzMXVyenVMdWJPLW9YSmlLQW4yTE1ZdmZPbXVGRHMw?oc=5" TargetMode="External"/><Relationship Id="rId12" Type="http://schemas.openxmlformats.org/officeDocument/2006/relationships/hyperlink" Target="https://news.google.com/rss/articles/CBMizgFBVV95cUxNX01xRnYxWnEyVy1HR29OcDhRSjhCZldxZGNYWlRmM3M4b25WWG1FdWp1a2MxYjNwYjMtNDgxREk1ay1BZFp5VXBrNHlGZXZoMzRETzcxdFlOelV4eDVoRkVBR21TWVdod2U3V3gzVTNTM0J6RWxXUFl1dEk0UmFuZWxGdGk5NlNiYWhMaTBaTGh3c2owbEt3TEl2eVNvUXE5MWJtMENVTzNFYzNUN21XU1k2ZEdHelQtMnFGNlk0bW94WmZLY2wyS3NVcWQyUQ?oc=5" TargetMode="External"/><Relationship Id="rId15" Type="http://schemas.openxmlformats.org/officeDocument/2006/relationships/hyperlink" Target="https://news.google.com/rss/articles/CBMia0FVX3lxTE5ILTBQSkwzUEJfNmo3V09kTVhBT2w1RlpTTktDYURUVU5taHVxVTRkMVA3ektSd2VrS3Q5czVuUzFxMlJ1SFhRY1IwS0dzUHAydmhvWjRaYWVfdkd1RU9vSEhMM0ZKVzF3RTNr0gFzQVVfeXFMUElqcnE5dXVCV3BOTnRlaUdsODlPNjdSd0d4emdoQmxTOFVMLTRsZHJiRmNSdWV1c0h5WmplYV9yNl9Eak5vNnVueVNiMHNfZUlKZFFLenVNd1JVRzJsSVRrS0RtdGlYbk5NbDhTTzhuTDkxYw?oc=5" TargetMode="External"/><Relationship Id="rId14" Type="http://schemas.openxmlformats.org/officeDocument/2006/relationships/hyperlink" Target="https://news.google.com/rss/articles/CBMitwFBVV95cUxQbjZkWkRYVExCS19xaTFNd0pzQ3FZdDJfSlg5cDd2N1REQW1PelpWLURJS0pzYnpBd0cxa01hTnIwOWNVNWVuOENmajd0d2trckRPakRJUGM0TWl5Yk14QXRYNkp0VVFObnpIMnFHbDdoRU1lQVNpNHNWSlRJdmd3LWpNZnNWRzFPYkpkM3FNSkVRc2JobXBXcjJmMDQ5aENoR0xlMUxEWXAzcDRMLTNzUnVnSTNmeDg?oc=5" TargetMode="External"/><Relationship Id="rId17" Type="http://schemas.openxmlformats.org/officeDocument/2006/relationships/hyperlink" Target="https://news.google.com/rss/articles/CBMimAJBVV95cUxNZDlFdW42ZFFOeEVHWmk3anQtVlQwMlhpTUJrZ0xsZU9PUk9KaXZfZmtFZ2JMYWFoOFY2R0FSNW9nNDNWSVdyZWZfcEd0Q1NqZ1BKeEsxRDZ4NnJ2T2QzY2QyUmZ1MzNCVV9qWnkwc3pRbDlZWExzU3VUWno3SGRDcHhaWWUwa1RvWVRkQ0VvenhnYWxETVpMUHVzTHVCRkltdXNfUlJnTXNQaGZvSG1iMVZaX1FZMDlubzBoanJkUThYbEozenMtYTVaVWJXUTJTazVLZWhGSkpCRjM0S0NlVjQ2MkRKVWRicDJxQUdQdkFvZHNtVVVlalBrcjRwZjhuZTN2d0RrakJ4VGhGMDN5Y0xSZndaYXpm?oc=5" TargetMode="External"/><Relationship Id="rId16" Type="http://schemas.openxmlformats.org/officeDocument/2006/relationships/hyperlink" Target="https://news.google.com/rss/articles/CBMirwFBVV95cUxQZk11ekVjblNvM1IwWmMtY19EWXhKZnJuTWVCcDVDNkVKbXJZYVliR1JiZmt5WDJGVGIxY1JTcVlqMk1ha0JPSEpoQndfNnRKbE1UV2RYVFBSUFJPUzZINWtkMEFFUzc0dTduRGRwQkUxV0ZmNFpZNnVnYUNlYjJiQkxPVVdyd1ZGYVAxaVVwNXpVOVFyeFZTUGp6UkJpa0Q2V2E5a2toTnB6Ml85UFJJ?oc=5" TargetMode="External"/><Relationship Id="rId19" Type="http://schemas.openxmlformats.org/officeDocument/2006/relationships/hyperlink" Target="https://news.google.com/rss/articles/CBMigAFBVV95cUxQbk9pT0ZpTVFZQ1UtUmR3Y0FMYllGQ25xcEZ0MThyREtCa0kxLXliUHkzOVp5ajdrSFhWMFlhM2lFdUUyNzktLVdlTHEzUkVweS1VM1hkM0hzMGhHOFFGX2hUX1g4eEkxbVFWZUYxSmxIclBTaGNSU210aGM4eDYtUQ?oc=5" TargetMode="External"/><Relationship Id="rId18" Type="http://schemas.openxmlformats.org/officeDocument/2006/relationships/hyperlink" Target="https://news.google.com/rss/articles/CBMilAFBVV95cUxNb2VSTFRRbDZPY0NWd05WUEc5VVM1RmdVU2VjWjJTbmc5cXpGZVZHV2xfTE9VUjdSdGRXcVJsTnlRZTZaTVlCVmp1ZzJIelZzOGJtVl9KdXBaYmtnNGVyV2Y2SDNrenZkNU4wanVpWGtReUNUNEpIS1N2NmpsdEd0UDQzVy1zQ2ltc0NfMmN1VVQ1UmJK?oc=5" TargetMode="External"/><Relationship Id="rId1" Type="http://schemas.openxmlformats.org/officeDocument/2006/relationships/hyperlink" Target="https://news.google.com/rss/search?q=photoboothrental" TargetMode="External"/><Relationship Id="rId2" Type="http://schemas.openxmlformats.org/officeDocument/2006/relationships/hyperlink" Target="https://news.google.com/rss/articles/CBMiggFBVV95cUxOTjNBeGl5MHZvUzBScVgtZlZ3amkzWHhubnl2Y3ZGWGRhWnBjTVhwbzlTZk9aUHViQ09pV2lPUm9JUldLRE5Hb3FLU0YyQy1xMmgxNGY1OEZ1dlJfZmVNNWFuRTR3djI5NVFTZkpFb3dVX050OWg1RTE5eGtuSFFGalhn?oc=5" TargetMode="External"/><Relationship Id="rId3" Type="http://schemas.openxmlformats.org/officeDocument/2006/relationships/hyperlink" Target="https://news.google.com/rss/articles/CBMi6wFBVV95cUxNdDltTWZvMGpzOEM4OW1aM2FiWlVHTUxUN0lyWURfWDdqTlVOcTJENFN6TFJTSmV0YnBFWlZTelZ4YWNqWDhKU0dIUW5wZ2hPUlF1ek5NeXdVanhYbXJPWlJhNThxdmE4WkVPRWFXWmVqMTJsUGJQWTZYYmRuNzB6WkdyV1Z3RkxxWlAtN2taZlhwV1JiYWtvc0taOGhpRFZwOXpocHMxNWJhbW5Fd1lNbUFZV055T0JINGhzUDlRWkNRbmVoWWVaMm96NUlJdnljQ1NOU3hGdkRSaDJmTW5QLUY3Q1d5M1R1dktz?oc=5" TargetMode="External"/><Relationship Id="rId4" Type="http://schemas.openxmlformats.org/officeDocument/2006/relationships/hyperlink" Target="https://news.google.com/rss/articles/CBMiXEFVX3lxTFAyWU1CT1A5Ri1YUEQ4WEhfYVVMZXFhMXd1bURTWkd0VEZ1VUZfbFNIVWptNE5pRmw5REZJWVdFTWIyRlNfSFFRb0M2clJkMnRSaGVjQk10eDlON2Rf?oc=5" TargetMode="External"/><Relationship Id="rId9" Type="http://schemas.openxmlformats.org/officeDocument/2006/relationships/hyperlink" Target="https://news.google.com/rss/articles/CBMiY0FVX3lxTE43X052bzIxRkFFQ2ZsTnk1X2ExSXc5X25KMTdQWC1zbUMzdm5RYm5nZ3R0QUVaQ0xjSklINTRhYkNJU040UGZObmx0cUVmWHBoRlBTRThzeG1yVjhKMk0xcXd3dw?oc=5" TargetMode="External"/><Relationship Id="rId5" Type="http://schemas.openxmlformats.org/officeDocument/2006/relationships/hyperlink" Target="https://news.google.com/rss/articles/CBMiaEFVX3lxTE1HZnlKX29xLXZNX1pSMEs4M1BOMHJFa1VTUnpNOTYzZ3BieGd4QnVmQlBJM3hWMjFMaW53dEI0LUdUdFdLWDlGVlNCVTdnU3lwWlh6c1M3NWlvYnhzRmlobzBELXRDanFl?oc=5" TargetMode="External"/><Relationship Id="rId6" Type="http://schemas.openxmlformats.org/officeDocument/2006/relationships/hyperlink" Target="https://news.google.com/rss/articles/CBMif0FVX3lxTFBTNk9nbi1yTWpYSHh5UXVSNXhFNzZPR2tCc3pkbmZXR0g5OU41eE8yZ3dmb2wtRWZwTDZIOWFqaW5zRFRnMkVBd29HanJ5QUU0R1VLd2RkLVpyNlJBMm1ydk5DOHNBUVhaaHpMU0N5UWFmZ29ZOWlUSzRpWUZHMHc?oc=5" TargetMode="External"/><Relationship Id="rId7" Type="http://schemas.openxmlformats.org/officeDocument/2006/relationships/hyperlink" Target="https://news.google.com/rss/articles/CBMiekFVX3lxTE5wb1R1OU5RakZWclg4d1JLSzNaQUFLeGdqWVZ1VW5zNnN3TW5Ydy13R1ZIN1lEQ0dxRzViMVBSUlp2R1QwSVphc0pISTVGYzdHaXBDd2k3MG0zUExpUzUxU2dldHh5NktwZlFnUS1aWXBISGlNNWFRSDln?oc=5" TargetMode="External"/><Relationship Id="rId8" Type="http://schemas.openxmlformats.org/officeDocument/2006/relationships/hyperlink" Target="https://news.google.com/rss/articles/CBMiXkFVX3lxTE92cnZVUXROR2VIeW5lTmFPRlloUkExM05ZcW45RVBWT0hua1VxaXRDdFRNdTd2V2pVa0VSNFpOWlNfVm13c2taOEFOVHNUV1BTNmxnNWhUY2JBcTNNZ2c?oc=5"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HYPERLINK("https://sites.google.com/view/photoboothrentallongbeach/home", IMAGE("https://lh3.googleusercontent.com/d/1Ub_baxN1yIKa7z6PHbWKiQ5Hv3QmkYdb"))</f>
        <v/>
      </c>
    </row>
    <row r="2" ht="112.5" customHeight="1">
      <c r="A2" s="2" t="s">
        <v>0</v>
      </c>
      <c r="B2" s="2" t="s">
        <v>1</v>
      </c>
      <c r="C2" s="1" t="str">
        <f>HYPERLINK("https://sites.google.com/view/culvercityphotoboothrentals/culver-city-photo-booths", IMAGE("https://api.qrserver.com/v1/create-qr-code/?size=150x150&amp;data=https://sites.google.com/view/culvercityphotoboothrentals/culver-city-photo-booths",1))</f>
        <v/>
      </c>
      <c r="D2" s="3" t="s">
        <v>2</v>
      </c>
      <c r="E2" s="1" t="str">
        <f>HYPERLINK("https://sites.google.com/view/culvercityphotoboothrentals/culver-city-photo-booths","wedding photo booth rental in Culver City")</f>
        <v>wedding photo booth rental in Culver City</v>
      </c>
    </row>
    <row r="3" ht="112.5" customHeight="1">
      <c r="A3" s="2" t="s">
        <v>3</v>
      </c>
      <c r="B3" s="2" t="s">
        <v>1</v>
      </c>
      <c r="C3" s="1" t="str">
        <f>HYPERLINK("https://drive.google.com/drive/folders/1sHW8vEcBzvAxc_nprnYgX0EzsH4D9SCr?usp=sharing", IMAGE("https://api.qrserver.com/v1/create-qr-code/?size=150x150&amp;data=https://drive.google.com/drive/folders/1sHW8vEcBzvAxc_nprnYgX0EzsH4D9SCr?usp=sharing",1))</f>
        <v/>
      </c>
      <c r="D3" s="3" t="s">
        <v>4</v>
      </c>
      <c r="E3" s="1" t="str">
        <f>HYPERLINK("https://drive.google.com/drive/folders/1sHW8vEcBzvAxc_nprnYgX0EzsH4D9SCr?usp=sharing","wedding photo booth rental in Culver City")</f>
        <v>wedding photo booth rental in Culver City</v>
      </c>
    </row>
    <row r="4" ht="112.5" customHeight="1">
      <c r="A4" s="2" t="s">
        <v>5</v>
      </c>
      <c r="B4" s="2" t="s">
        <v>1</v>
      </c>
      <c r="C4" s="1" t="str">
        <f>HYPERLINK(" https://news.google.com/rss/search?q=photoboothrental", IMAGE("https://api.qrserver.com/v1/create-qr-code/?size=150x150&amp;data= https://news.google.com/rss/search?q=photoboothrental",1))</f>
        <v/>
      </c>
      <c r="D4" s="3" t="s">
        <v>6</v>
      </c>
      <c r="E4" s="1" t="str">
        <f>HYPERLINK(" https://news.google.com/rss/search?q=photoboothrental","wedding photo booth rental in Culver City")</f>
        <v>wedding photo booth rental in Culver City</v>
      </c>
    </row>
    <row r="5" ht="112.5" customHeight="1">
      <c r="A5" s="2" t="s">
        <v>7</v>
      </c>
      <c r="B5" s="2" t="s">
        <v>8</v>
      </c>
      <c r="C5" s="1" t="str">
        <f>HYPERLINK("https://drive.google.com/drive/folders/1lBb88QwL062ipNVw5-HyB4CUXz-nloI-?usp=sharing", IMAGE("https://api.qrserver.com/v1/create-qr-code/?size=150x150&amp;data=https://drive.google.com/drive/folders/1lBb88QwL062ipNVw5-HyB4CUXz-nloI-?usp=sharing",1))</f>
        <v/>
      </c>
      <c r="D5" s="3" t="s">
        <v>9</v>
      </c>
      <c r="E5" s="1" t="str">
        <f>HYPERLINK("https://drive.google.com/drive/folders/1lBb88QwL062ipNVw5-HyB4CUXz-nloI-?usp=sharing","wedding photo booth rental in Culver City Articles")</f>
        <v>wedding photo booth rental in Culver City Articles</v>
      </c>
    </row>
    <row r="6" ht="112.5" customHeight="1">
      <c r="A6" s="2" t="s">
        <v>10</v>
      </c>
      <c r="B6" s="2" t="s">
        <v>11</v>
      </c>
      <c r="C6" s="1" t="str">
        <f>HYPERLINK("https://drive.google.com/drive/folders/1eO1WJ-xM3I5By3WkN0wu6DpinNB1YHop?usp=sharing", IMAGE("https://api.qrserver.com/v1/create-qr-code/?size=150x150&amp;data=https://drive.google.com/drive/folders/1eO1WJ-xM3I5By3WkN0wu6DpinNB1YHop?usp=sharing",1))</f>
        <v/>
      </c>
      <c r="D6" s="3" t="s">
        <v>12</v>
      </c>
      <c r="E6" s="1" t="str">
        <f>HYPERLINK("https://drive.google.com/drive/folders/1eO1WJ-xM3I5By3WkN0wu6DpinNB1YHop?usp=sharing","wedding photo booth rental in Culver City Photos")</f>
        <v>wedding photo booth rental in Culver City Photos</v>
      </c>
    </row>
    <row r="7" ht="112.5" customHeight="1">
      <c r="A7" s="2" t="s">
        <v>13</v>
      </c>
      <c r="B7" s="2" t="s">
        <v>14</v>
      </c>
      <c r="C7" s="1" t="str">
        <f>HYPERLINK("https://drive.google.com/drive/folders/1U3WVO-0_2mdvVy1Fm_mvsTx2rJk6GQNv?usp=sharing", IMAGE("https://api.qrserver.com/v1/create-qr-code/?size=150x150&amp;data=https://drive.google.com/drive/folders/1U3WVO-0_2mdvVy1Fm_mvsTx2rJk6GQNv?usp=sharing",1))</f>
        <v/>
      </c>
      <c r="D7" s="3" t="s">
        <v>15</v>
      </c>
      <c r="E7" s="1" t="str">
        <f>HYPERLINK("https://drive.google.com/drive/folders/1U3WVO-0_2mdvVy1Fm_mvsTx2rJk6GQNv?usp=sharing","wedding photo booth rental in Culver City PDFs")</f>
        <v>wedding photo booth rental in Culver City PDFs</v>
      </c>
    </row>
    <row r="8" ht="112.5" customHeight="1">
      <c r="A8" s="2" t="s">
        <v>16</v>
      </c>
      <c r="B8" s="2" t="s">
        <v>17</v>
      </c>
      <c r="C8" s="1" t="str">
        <f>HYPERLINK("https://drive.google.com/drive/folders/1LPIrd8Gq4Wa039motIlU7M2jJXmXtZAu?usp=sharing", IMAGE("https://api.qrserver.com/v1/create-qr-code/?size=150x150&amp;data=https://drive.google.com/drive/folders/1LPIrd8Gq4Wa039motIlU7M2jJXmXtZAu?usp=sharing",1))</f>
        <v/>
      </c>
      <c r="D8" s="3" t="s">
        <v>18</v>
      </c>
      <c r="E8" s="1" t="str">
        <f>HYPERLINK("https://drive.google.com/drive/folders/1LPIrd8Gq4Wa039motIlU7M2jJXmXtZAu?usp=sharing","wedding photo booth rental in Culver City Slides")</f>
        <v>wedding photo booth rental in Culver City Slides</v>
      </c>
    </row>
    <row r="9" ht="112.5" customHeight="1">
      <c r="A9" s="2" t="s">
        <v>19</v>
      </c>
      <c r="B9" s="2" t="s">
        <v>1</v>
      </c>
      <c r="C9" s="1" t="str">
        <f>HYPERLINK("https://drive.google.com/file/d/1kedYz3aSZdOeoS4y-dVRbz4kTSz_a6le/view?usp=sharing", IMAGE("https://api.qrserver.com/v1/create-qr-code/?size=150x150&amp;data=https://drive.google.com/file/d/1kedYz3aSZdOeoS4y-dVRbz4kTSz_a6le/view?usp=sharing",1))</f>
        <v/>
      </c>
      <c r="D9" s="3" t="s">
        <v>20</v>
      </c>
      <c r="E9" s="1" t="str">
        <f>HYPERLINK("https://drive.google.com/file/d/1kedYz3aSZdOeoS4y-dVRbz4kTSz_a6le/view?usp=sharing","wedding photo booth rental in Culver City")</f>
        <v>wedding photo booth rental in Culver City</v>
      </c>
    </row>
    <row r="10" ht="112.5" customHeight="1">
      <c r="A10" s="2" t="s">
        <v>19</v>
      </c>
      <c r="B10" s="2" t="s">
        <v>1</v>
      </c>
      <c r="C10" s="1" t="str">
        <f>HYPERLINK("https://drive.google.com/file/d/12xtM030d_-PN4isJQFl-TxWvkhZn-Wyc/view?usp=sharing", IMAGE("https://api.qrserver.com/v1/create-qr-code/?size=150x150&amp;data=https://drive.google.com/file/d/12xtM030d_-PN4isJQFl-TxWvkhZn-Wyc/view?usp=sharing",1))</f>
        <v/>
      </c>
      <c r="D10" s="3" t="s">
        <v>21</v>
      </c>
      <c r="E10" s="1" t="str">
        <f>HYPERLINK("https://drive.google.com/file/d/12xtM030d_-PN4isJQFl-TxWvkhZn-Wyc/view?usp=sharing","wedding photo booth rental in Culver City")</f>
        <v>wedding photo booth rental in Culver City</v>
      </c>
    </row>
    <row r="11" ht="112.5" customHeight="1">
      <c r="A11" s="2" t="s">
        <v>22</v>
      </c>
      <c r="B11" s="2" t="s">
        <v>1</v>
      </c>
      <c r="C11" s="1" t="str">
        <f>HYPERLINK("https://docs.google.com/spreadsheets/d/1xaXAQ-dBVdf9HUsSfySwjSxYJsalDX1QmyxgIgsLQos/edit?usp=sharing", IMAGE("https://api.qrserver.com/v1/create-qr-code/?size=150x150&amp;data=https://docs.google.com/spreadsheets/d/1xaXAQ-dBVdf9HUsSfySwjSxYJsalDX1QmyxgIgsLQos/edit?usp=sharing",1))</f>
        <v/>
      </c>
      <c r="D11" s="3" t="s">
        <v>23</v>
      </c>
      <c r="E11" s="1" t="str">
        <f t="shared" ref="E11:E15" si="1">HYPERLINK("https://docs.google.com/spreadsheets/d/1xaXAQ-dBVdf9HUsSfySwjSxYJsalDX1QmyxgIgsLQos/edit?usp=sharing","wedding photo booth rental in Culver City")</f>
        <v>wedding photo booth rental in Culver City</v>
      </c>
    </row>
    <row r="12" ht="112.5" customHeight="1">
      <c r="A12" s="2" t="s">
        <v>24</v>
      </c>
      <c r="B12" s="2" t="s">
        <v>25</v>
      </c>
      <c r="C12" s="1" t="str">
        <f>HYPERLINK("https://docs.google.com/spreadsheet/pub?key=1xaXAQ-dBVdf9HUsSfySwjSxYJsalDX1QmyxgIgsLQos", IMAGE("https://api.qrserver.com/v1/create-qr-code/?size=150x150&amp;data=https://docs.google.com/spreadsheet/pub?key=1xaXAQ-dBVdf9HUsSfySwjSxYJsalDX1QmyxgIgsLQos",1))</f>
        <v/>
      </c>
      <c r="D12" s="3" t="s">
        <v>26</v>
      </c>
      <c r="E12" s="1" t="str">
        <f t="shared" si="1"/>
        <v>wedding photo booth rental in Culver City</v>
      </c>
    </row>
    <row r="13" ht="112.5" customHeight="1">
      <c r="A13" s="2" t="s">
        <v>27</v>
      </c>
      <c r="B13" s="2" t="s">
        <v>28</v>
      </c>
      <c r="C13" s="1" t="str">
        <f>HYPERLINK("https://docs.google.com/spreadsheets/d/1xaXAQ-dBVdf9HUsSfySwjSxYJsalDX1QmyxgIgsLQos/pubhtml", IMAGE("https://api.qrserver.com/v1/create-qr-code/?size=150x150&amp;data=https://docs.google.com/spreadsheets/d/1xaXAQ-dBVdf9HUsSfySwjSxYJsalDX1QmyxgIgsLQos/pubhtml",1))</f>
        <v/>
      </c>
      <c r="D13" s="3" t="s">
        <v>29</v>
      </c>
      <c r="E13" s="1" t="str">
        <f t="shared" si="1"/>
        <v>wedding photo booth rental in Culver City</v>
      </c>
    </row>
    <row r="14" ht="112.5" customHeight="1">
      <c r="A14" s="2" t="s">
        <v>30</v>
      </c>
      <c r="B14" s="2" t="s">
        <v>31</v>
      </c>
      <c r="C14" s="1" t="str">
        <f>HYPERLINK("https://docs.google.com/spreadsheets/d/1xaXAQ-dBVdf9HUsSfySwjSxYJsalDX1QmyxgIgsLQos/pub", IMAGE("https://api.qrserver.com/v1/create-qr-code/?size=150x150&amp;data=https://docs.google.com/spreadsheets/d/1xaXAQ-dBVdf9HUsSfySwjSxYJsalDX1QmyxgIgsLQos/pub",1))</f>
        <v/>
      </c>
      <c r="D14" s="3" t="s">
        <v>32</v>
      </c>
      <c r="E14" s="1" t="str">
        <f t="shared" si="1"/>
        <v>wedding photo booth rental in Culver City</v>
      </c>
    </row>
    <row r="15" ht="112.5" customHeight="1">
      <c r="A15" s="2" t="s">
        <v>33</v>
      </c>
      <c r="B15" s="2" t="s">
        <v>34</v>
      </c>
      <c r="C15" s="1" t="str">
        <f>HYPERLINK("https://docs.google.com/spreadsheets/d/1xaXAQ-dBVdf9HUsSfySwjSxYJsalDX1QmyxgIgsLQos/view", IMAGE("https://api.qrserver.com/v1/create-qr-code/?size=150x150&amp;data=https://docs.google.com/spreadsheets/d/1xaXAQ-dBVdf9HUsSfySwjSxYJsalDX1QmyxgIgsLQos/view",1))</f>
        <v/>
      </c>
      <c r="D15" s="3" t="s">
        <v>35</v>
      </c>
      <c r="E15" s="1" t="str">
        <f t="shared" si="1"/>
        <v>wedding photo booth rental in Culver City</v>
      </c>
    </row>
    <row r="16" ht="112.5" customHeight="1">
      <c r="A16" s="2" t="s">
        <v>36</v>
      </c>
      <c r="B16" s="2" t="s">
        <v>1</v>
      </c>
      <c r="C16" s="1" t="str">
        <f>HYPERLINK("https://docs.google.com/forms/d/1fw0ojz4VFmz-Fs41VyxEsKx8NtojVQg9vpsnfrNCm_k/edit?usp=sharing", IMAGE("https://api.qrserver.com/v1/create-qr-code/?size=150x150&amp;data=https://docs.google.com/forms/d/1fw0ojz4VFmz-Fs41VyxEsKx8NtojVQg9vpsnfrNCm_k/edit?usp=sharing",1))</f>
        <v/>
      </c>
      <c r="D16" s="3" t="s">
        <v>37</v>
      </c>
      <c r="E16" s="1" t="str">
        <f>HYPERLINK("https://docs.google.com/forms/d/1fw0ojz4VFmz-Fs41VyxEsKx8NtojVQg9vpsnfrNCm_k/edit?usp=sharing","wedding photo booth rental in Culver City")</f>
        <v>wedding photo booth rental in Culver City</v>
      </c>
    </row>
    <row r="17" ht="112.5" customHeight="1">
      <c r="A17" s="2" t="s">
        <v>38</v>
      </c>
      <c r="B17" s="2" t="s">
        <v>1</v>
      </c>
      <c r="C17" s="1" t="str">
        <f>HYPERLINK("https://docs.google.com/drawings/d/17DWc3FQDxJ-TWzL9LSZl91wXfRfDSIvpmoq8RrX3qsk/edit?usp=sharing", IMAGE("https://api.qrserver.com/v1/create-qr-code/?size=150x150&amp;data=https://docs.google.com/drawings/d/17DWc3FQDxJ-TWzL9LSZl91wXfRfDSIvpmoq8RrX3qsk/edit?usp=sharing",1))</f>
        <v/>
      </c>
      <c r="D17" s="3" t="s">
        <v>39</v>
      </c>
      <c r="E17" s="1" t="str">
        <f>HYPERLINK("https://docs.google.com/drawings/d/17DWc3FQDxJ-TWzL9LSZl91wXfRfDSIvpmoq8RrX3qsk/edit?usp=sharing","wedding photo booth rental in Culver City")</f>
        <v>wedding photo booth rental in Culver City</v>
      </c>
    </row>
    <row r="18" ht="112.5" customHeight="1">
      <c r="A18" s="2" t="s">
        <v>40</v>
      </c>
      <c r="B18" s="2" t="s">
        <v>41</v>
      </c>
      <c r="C18" s="1" t="str">
        <f>HYPERLINK("https://drive.google.com/file/d/1Ub_baxN1yIKa7z6PHbWKiQ5Hv3QmkYdb/view?usp=drivesdk", IMAGE("https://api.qrserver.com/v1/create-qr-code/?size=150x150&amp;data=https://drive.google.com/file/d/1Ub_baxN1yIKa7z6PHbWKiQ5Hv3QmkYdb/view?usp=drivesdk",1))</f>
        <v/>
      </c>
      <c r="D18" s="3" t="s">
        <v>42</v>
      </c>
    </row>
    <row r="19" ht="112.5" customHeight="1">
      <c r="A19" s="2" t="s">
        <v>43</v>
      </c>
      <c r="B19" s="2" t="s">
        <v>44</v>
      </c>
      <c r="C19" s="1" t="str">
        <f>HYPERLINK("https://sites.google.com/view/photoboothrentallongbeach/home", IMAGE("https://api.qrserver.com/v1/create-qr-code/?size=150x150&amp;data=https://sites.google.com/view/photoboothrentallongbeach/home",1))</f>
        <v/>
      </c>
      <c r="D19" s="3" t="s">
        <v>45</v>
      </c>
    </row>
    <row r="20" ht="112.5" customHeight="1">
      <c r="A20" s="2" t="s">
        <v>46</v>
      </c>
      <c r="B20" s="2" t="s">
        <v>1</v>
      </c>
      <c r="C20" s="1" t="str">
        <f>HYPERLINK("https://docs.google.com/document/d/1NGf4jHcOkuNfSFG0h8Q6Ymxwrf1p80krDPQ_mKSAawg/edit?usp=sharing", IMAGE("https://api.qrserver.com/v1/create-qr-code/?size=150x150&amp;data=https://docs.google.com/document/d/1NGf4jHcOkuNfSFG0h8Q6Ymxwrf1p80krDPQ_mKSAawg/edit?usp=sharing",1))</f>
        <v/>
      </c>
      <c r="D20" s="3" t="s">
        <v>47</v>
      </c>
      <c r="E20" s="1" t="str">
        <f t="shared" ref="E20:E22" si="2">HYPERLINK("https://docs.google.com/document/d/1NGf4jHcOkuNfSFG0h8Q6Ymxwrf1p80krDPQ_mKSAawg/edit?usp=sharing","wedding photo booth rental in Culver City")</f>
        <v>wedding photo booth rental in Culver City</v>
      </c>
    </row>
    <row r="21" ht="112.5" customHeight="1">
      <c r="A21" s="2" t="s">
        <v>48</v>
      </c>
      <c r="B21" s="2" t="s">
        <v>31</v>
      </c>
      <c r="C21" s="1" t="str">
        <f>HYPERLINK("https://docs.google.com/document/d/1NGf4jHcOkuNfSFG0h8Q6Ymxwrf1p80krDPQ_mKSAawg/pub", IMAGE("https://api.qrserver.com/v1/create-qr-code/?size=150x150&amp;data=https://docs.google.com/document/d/1NGf4jHcOkuNfSFG0h8Q6Ymxwrf1p80krDPQ_mKSAawg/pub",1))</f>
        <v/>
      </c>
      <c r="D21" s="3" t="s">
        <v>49</v>
      </c>
      <c r="E21" s="1" t="str">
        <f t="shared" si="2"/>
        <v>wedding photo booth rental in Culver City</v>
      </c>
    </row>
    <row r="22" ht="112.5" customHeight="1">
      <c r="A22" s="2" t="s">
        <v>50</v>
      </c>
      <c r="B22" s="2" t="s">
        <v>34</v>
      </c>
      <c r="C22" s="1" t="str">
        <f>HYPERLINK("https://docs.google.com/document/d/1NGf4jHcOkuNfSFG0h8Q6Ymxwrf1p80krDPQ_mKSAawg/view", IMAGE("https://api.qrserver.com/v1/create-qr-code/?size=150x150&amp;data=https://docs.google.com/document/d/1NGf4jHcOkuNfSFG0h8Q6Ymxwrf1p80krDPQ_mKSAawg/view",1))</f>
        <v/>
      </c>
      <c r="D22" s="3" t="s">
        <v>51</v>
      </c>
      <c r="E22" s="1" t="str">
        <f t="shared" si="2"/>
        <v>wedding photo booth rental in Culver City</v>
      </c>
    </row>
    <row r="23" ht="112.5" customHeight="1">
      <c r="A23" s="2" t="s">
        <v>52</v>
      </c>
      <c r="B23" s="2" t="s">
        <v>1</v>
      </c>
      <c r="C23" s="1" t="str">
        <f>HYPERLINK("https://docs.google.com/presentation/d/10Rc23HFWvk_1DuTPV2H1vbDKMPSpxGVdd-iACmpbCBk/edit?usp=sharing", IMAGE("https://api.qrserver.com/v1/create-qr-code/?size=150x150&amp;data=https://docs.google.com/presentation/d/10Rc23HFWvk_1DuTPV2H1vbDKMPSpxGVdd-iACmpbCBk/edit?usp=sharing",1))</f>
        <v/>
      </c>
      <c r="D23" s="3" t="s">
        <v>53</v>
      </c>
      <c r="E23" s="1" t="str">
        <f t="shared" ref="E23:E26" si="3">HYPERLINK("https://docs.google.com/presentation/d/10Rc23HFWvk_1DuTPV2H1vbDKMPSpxGVdd-iACmpbCBk/edit?usp=sharing","wedding photo booth rental in Culver City")</f>
        <v>wedding photo booth rental in Culver City</v>
      </c>
    </row>
    <row r="24" ht="112.5" customHeight="1">
      <c r="A24" s="2" t="s">
        <v>54</v>
      </c>
      <c r="B24" s="2" t="s">
        <v>31</v>
      </c>
      <c r="C24" s="1" t="str">
        <f>HYPERLINK("https://docs.google.com/presentation/d/10Rc23HFWvk_1DuTPV2H1vbDKMPSpxGVdd-iACmpbCBk/pub?start=true&amp;loop=true&amp;delayms=3000", IMAGE("https://api.qrserver.com/v1/create-qr-code/?size=150x150&amp;data=https://docs.google.com/presentation/d/10Rc23HFWvk_1DuTPV2H1vbDKMPSpxGVdd-iACmpbCBk/pub?start=true&amp;loop=true&amp;delayms=3000",1))</f>
        <v/>
      </c>
      <c r="D24" s="3" t="s">
        <v>55</v>
      </c>
      <c r="E24" s="1" t="str">
        <f t="shared" si="3"/>
        <v>wedding photo booth rental in Culver City</v>
      </c>
    </row>
    <row r="25" ht="112.5" customHeight="1">
      <c r="A25" s="2" t="s">
        <v>56</v>
      </c>
      <c r="B25" s="2" t="s">
        <v>34</v>
      </c>
      <c r="C25" s="1" t="str">
        <f>HYPERLINK("https://docs.google.com/presentation/d/10Rc23HFWvk_1DuTPV2H1vbDKMPSpxGVdd-iACmpbCBk/view", IMAGE("https://api.qrserver.com/v1/create-qr-code/?size=150x150&amp;data=https://docs.google.com/presentation/d/10Rc23HFWvk_1DuTPV2H1vbDKMPSpxGVdd-iACmpbCBk/view",1))</f>
        <v/>
      </c>
      <c r="D25" s="3" t="s">
        <v>57</v>
      </c>
      <c r="E25" s="1" t="str">
        <f t="shared" si="3"/>
        <v>wedding photo booth rental in Culver City</v>
      </c>
    </row>
    <row r="26" ht="112.5" customHeight="1">
      <c r="A26" s="2" t="s">
        <v>58</v>
      </c>
      <c r="B26" s="2" t="s">
        <v>59</v>
      </c>
      <c r="C26" s="1" t="str">
        <f>HYPERLINK("https://docs.google.com/presentation/d/10Rc23HFWvk_1DuTPV2H1vbDKMPSpxGVdd-iACmpbCBk/htmlpresent", IMAGE("https://api.qrserver.com/v1/create-qr-code/?size=150x150&amp;data=https://docs.google.com/presentation/d/10Rc23HFWvk_1DuTPV2H1vbDKMPSpxGVdd-iACmpbCBk/htmlpresent",1))</f>
        <v/>
      </c>
      <c r="D26" s="3" t="s">
        <v>60</v>
      </c>
      <c r="E26" s="1" t="str">
        <f t="shared" si="3"/>
        <v>wedding photo booth rental in Culver City</v>
      </c>
    </row>
    <row r="27" ht="112.5" customHeight="1">
      <c r="A27" s="2" t="s">
        <v>61</v>
      </c>
      <c r="B27" s="2" t="s">
        <v>62</v>
      </c>
      <c r="C27" s="1" t="str">
        <f>HYPERLINK("https://calendar.google.com?cid=017eb3e09e492c18c2de0c70108a48453eec2825196f9451588fb078b71108ac@group.calendar.google.com", IMAGE("https://api.qrserver.com/v1/create-qr-code/?size=150x150&amp;data=https://calendar.google.com?cid=017eb3e09e492c18c2de0c70108a48453eec2825196f9451588fb078b71108ac@group.calendar.google.com",1))</f>
        <v/>
      </c>
      <c r="D27" s="3" t="s">
        <v>63</v>
      </c>
      <c r="E27" s="1" t="str">
        <f>HYPERLINK("https://calendar.google.com?cid=017eb3e09e492c18c2de0c70108a48453eec2825196f9451588fb078b71108ac@group.calendar.google.com","wedding photo booth rental in Culver City")</f>
        <v>wedding photo booth rental in Culver City</v>
      </c>
    </row>
    <row r="28" ht="112.5" customHeight="1">
      <c r="A28" s="2" t="s">
        <v>64</v>
      </c>
      <c r="B28" s="2" t="s">
        <v>65</v>
      </c>
      <c r="C28" s="1" t="str">
        <f>HYPERLINK("https://www.google.com/calendar/event?eid=ZTUybGVncDlncjRyMTU4YTZpODQwaGcybTQgMDE3ZWIzZTA5ZTQ5MmMxOGMyZGUwYzcwMTA4YTQ4NDUzZWVjMjgyNTE5NmY5NDUxNTg4ZmIwNzhiNzExMDhhY0Bncm91cC5jYWxlbmRhci5nb29nbGUuY29t", IMAGE("https://api.qrserver.com/v1/create-qr-code/?size=150x150&amp;data=https://www.google.com/calendar/event?eid=ZTUybGVncDlncjRyMTU4YTZpODQwaGcybTQgMDE3ZWIzZTA5ZTQ5MmMxOGMyZGUwYzcwMTA4YTQ4NDUzZWVjMjgyNTE5NmY5NDUxNTg4ZmIwNzhiNzExMDhhY0Bncm91cC5jYWxlbmRhci5nb29nbGU"&amp;"uY29t",1))</f>
        <v/>
      </c>
      <c r="D28" s="3" t="s">
        <v>66</v>
      </c>
      <c r="E28" s="1" t="str">
        <f>HYPERLINK("https://www.google.com/calendar/event?eid=ZTUybGVncDlncjRyMTU4YTZpODQwaGcybTQgMDE3ZWIzZTA5ZTQ5MmMxOGMyZGUwYzcwMTA4YTQ4NDUzZWVjMjgyNTE5NmY5NDUxNTg4ZmIwNzhiNzExMDhhY0Bncm91cC5jYWxlbmRhci5nb29nbGUuY29t","wedding photo booth rental in Culver City")</f>
        <v>wedding photo booth rental in Culver City</v>
      </c>
    </row>
    <row r="29" ht="112.5" customHeight="1">
      <c r="A29" s="2" t="s">
        <v>64</v>
      </c>
      <c r="B29" s="2" t="s">
        <v>65</v>
      </c>
      <c r="C29" s="1" t="str">
        <f>HYPERLINK("https://www.google.com/calendar/event?eid=ZGc5aGppM2NmamtjMzRxbG5uZmhpbnI3dDggMDE3ZWIzZTA5ZTQ5MmMxOGMyZGUwYzcwMTA4YTQ4NDUzZWVjMjgyNTE5NmY5NDUxNTg4ZmIwNzhiNzExMDhhY0Bncm91cC5jYWxlbmRhci5nb29nbGUuY29t", IMAGE("https://api.qrserver.com/v1/create-qr-code/?size=150x150&amp;data=https://www.google.com/calendar/event?eid=ZGc5aGppM2NmamtjMzRxbG5uZmhpbnI3dDggMDE3ZWIzZTA5ZTQ5MmMxOGMyZGUwYzcwMTA4YTQ4NDUzZWVjMjgyNTE5NmY5NDUxNTg4ZmIwNzhiNzExMDhhY0Bncm91cC5jYWxlbmRhci5nb29nbGU"&amp;"uY29t",1))</f>
        <v/>
      </c>
      <c r="D29" s="3" t="s">
        <v>67</v>
      </c>
      <c r="E29" s="1" t="str">
        <f>HYPERLINK("https://www.google.com/calendar/event?eid=ZGc5aGppM2NmamtjMzRxbG5uZmhpbnI3dDggMDE3ZWIzZTA5ZTQ5MmMxOGMyZGUwYzcwMTA4YTQ4NDUzZWVjMjgyNTE5NmY5NDUxNTg4ZmIwNzhiNzExMDhhY0Bncm91cC5jYWxlbmRhci5nb29nbGUuY29t","wedding photo booth rental in Culver City")</f>
        <v>wedding photo booth rental in Culver City</v>
      </c>
    </row>
    <row r="30" ht="112.5" customHeight="1">
      <c r="A30" s="2" t="s">
        <v>64</v>
      </c>
      <c r="B30" s="2" t="s">
        <v>65</v>
      </c>
      <c r="C30" s="1" t="str">
        <f>HYPERLINK("https://www.google.com/calendar/event?eid=aWRycDAyMDg5ZGVyOWg2aDd1Zm1lYnUyajQgMDE3ZWIzZTA5ZTQ5MmMxOGMyZGUwYzcwMTA4YTQ4NDUzZWVjMjgyNTE5NmY5NDUxNTg4ZmIwNzhiNzExMDhhY0Bncm91cC5jYWxlbmRhci5nb29nbGUuY29t", IMAGE("https://api.qrserver.com/v1/create-qr-code/?size=150x150&amp;data=https://www.google.com/calendar/event?eid=aWRycDAyMDg5ZGVyOWg2aDd1Zm1lYnUyajQgMDE3ZWIzZTA5ZTQ5MmMxOGMyZGUwYzcwMTA4YTQ4NDUzZWVjMjgyNTE5NmY5NDUxNTg4ZmIwNzhiNzExMDhhY0Bncm91cC5jYWxlbmRhci5nb29nbGU"&amp;"uY29t",1))</f>
        <v/>
      </c>
      <c r="D30" s="3" t="s">
        <v>68</v>
      </c>
      <c r="E30" s="1" t="str">
        <f>HYPERLINK("https://www.google.com/calendar/event?eid=aWRycDAyMDg5ZGVyOWg2aDd1Zm1lYnUyajQgMDE3ZWIzZTA5ZTQ5MmMxOGMyZGUwYzcwMTA4YTQ4NDUzZWVjMjgyNTE5NmY5NDUxNTg4ZmIwNzhiNzExMDhhY0Bncm91cC5jYWxlbmRhci5nb29nbGUuY29t","wedding photo booth rental in Culver City")</f>
        <v>wedding photo booth rental in Culver City</v>
      </c>
    </row>
    <row r="31" ht="112.5" customHeight="1">
      <c r="A31" s="2" t="s">
        <v>64</v>
      </c>
      <c r="B31" s="2" t="s">
        <v>65</v>
      </c>
      <c r="C31" s="1" t="str">
        <f>HYPERLINK("https://www.google.com/calendar/event?eid=aDh1b2hkbnQxcDZyZGtsZHMyZTN1bzg5cjAgMDE3ZWIzZTA5ZTQ5MmMxOGMyZGUwYzcwMTA4YTQ4NDUzZWVjMjgyNTE5NmY5NDUxNTg4ZmIwNzhiNzExMDhhY0Bncm91cC5jYWxlbmRhci5nb29nbGUuY29t", IMAGE("https://api.qrserver.com/v1/create-qr-code/?size=150x150&amp;data=https://www.google.com/calendar/event?eid=aDh1b2hkbnQxcDZyZGtsZHMyZTN1bzg5cjAgMDE3ZWIzZTA5ZTQ5MmMxOGMyZGUwYzcwMTA4YTQ4NDUzZWVjMjgyNTE5NmY5NDUxNTg4ZmIwNzhiNzExMDhhY0Bncm91cC5jYWxlbmRhci5nb29nbGU"&amp;"uY29t",1))</f>
        <v/>
      </c>
      <c r="D31" s="3" t="s">
        <v>69</v>
      </c>
      <c r="E31" s="1" t="str">
        <f>HYPERLINK("https://www.google.com/calendar/event?eid=aDh1b2hkbnQxcDZyZGtsZHMyZTN1bzg5cjAgMDE3ZWIzZTA5ZTQ5MmMxOGMyZGUwYzcwMTA4YTQ4NDUzZWVjMjgyNTE5NmY5NDUxNTg4ZmIwNzhiNzExMDhhY0Bncm91cC5jYWxlbmRhci5nb29nbGUuY29t","wedding photo booth rental in Culver City")</f>
        <v>wedding photo booth rental in Culver City</v>
      </c>
    </row>
    <row r="32" ht="112.5" customHeight="1">
      <c r="A32" s="2" t="s">
        <v>64</v>
      </c>
      <c r="B32" s="2" t="s">
        <v>65</v>
      </c>
      <c r="C32" s="1" t="str">
        <f>HYPERLINK("https://www.google.com/calendar/event?eid=NWR1bGV0MTlmcW85Z2NtY2FkcnRrazZucTQgMDE3ZWIzZTA5ZTQ5MmMxOGMyZGUwYzcwMTA4YTQ4NDUzZWVjMjgyNTE5NmY5NDUxNTg4ZmIwNzhiNzExMDhhY0Bncm91cC5jYWxlbmRhci5nb29nbGUuY29t", IMAGE("https://api.qrserver.com/v1/create-qr-code/?size=150x150&amp;data=https://www.google.com/calendar/event?eid=NWR1bGV0MTlmcW85Z2NtY2FkcnRrazZucTQgMDE3ZWIzZTA5ZTQ5MmMxOGMyZGUwYzcwMTA4YTQ4NDUzZWVjMjgyNTE5NmY5NDUxNTg4ZmIwNzhiNzExMDhhY0Bncm91cC5jYWxlbmRhci5nb29nbGU"&amp;"uY29t",1))</f>
        <v/>
      </c>
      <c r="D32" s="3" t="s">
        <v>70</v>
      </c>
      <c r="E32" s="1" t="str">
        <f>HYPERLINK("https://www.google.com/calendar/event?eid=NWR1bGV0MTlmcW85Z2NtY2FkcnRrazZucTQgMDE3ZWIzZTA5ZTQ5MmMxOGMyZGUwYzcwMTA4YTQ4NDUzZWVjMjgyNTE5NmY5NDUxNTg4ZmIwNzhiNzExMDhhY0Bncm91cC5jYWxlbmRhci5nb29nbGUuY29t","wedding photo booth rental in Culver City")</f>
        <v>wedding photo booth rental in Culver City</v>
      </c>
    </row>
    <row r="33" ht="112.5" customHeight="1">
      <c r="A33" s="2" t="s">
        <v>64</v>
      </c>
      <c r="B33" s="2" t="s">
        <v>65</v>
      </c>
      <c r="C33" s="1" t="str">
        <f>HYPERLINK("https://www.google.com/calendar/event?eid=czdpOHI1MDExbDRqMWhrY2IxOGtzZXM2NXMgMDE3ZWIzZTA5ZTQ5MmMxOGMyZGUwYzcwMTA4YTQ4NDUzZWVjMjgyNTE5NmY5NDUxNTg4ZmIwNzhiNzExMDhhY0Bncm91cC5jYWxlbmRhci5nb29nbGUuY29t", IMAGE("https://api.qrserver.com/v1/create-qr-code/?size=150x150&amp;data=https://www.google.com/calendar/event?eid=czdpOHI1MDExbDRqMWhrY2IxOGtzZXM2NXMgMDE3ZWIzZTA5ZTQ5MmMxOGMyZGUwYzcwMTA4YTQ4NDUzZWVjMjgyNTE5NmY5NDUxNTg4ZmIwNzhiNzExMDhhY0Bncm91cC5jYWxlbmRhci5nb29nbGU"&amp;"uY29t",1))</f>
        <v/>
      </c>
      <c r="D33" s="3" t="s">
        <v>71</v>
      </c>
      <c r="E33" s="1" t="str">
        <f>HYPERLINK("https://www.google.com/calendar/event?eid=czdpOHI1MDExbDRqMWhrY2IxOGtzZXM2NXMgMDE3ZWIzZTA5ZTQ5MmMxOGMyZGUwYzcwMTA4YTQ4NDUzZWVjMjgyNTE5NmY5NDUxNTg4ZmIwNzhiNzExMDhhY0Bncm91cC5jYWxlbmRhci5nb29nbGUuY29t","wedding photo booth rental in Culver City")</f>
        <v>wedding photo booth rental in Culver City</v>
      </c>
    </row>
    <row r="34" ht="112.5" customHeight="1">
      <c r="A34" s="2" t="s">
        <v>64</v>
      </c>
      <c r="B34" s="2" t="s">
        <v>65</v>
      </c>
      <c r="C34" s="1" t="str">
        <f>HYPERLINK("https://www.google.com/calendar/event?eid=aWZ2dDZybzlhdTBvb3F1YWJ2MTIzN2tjMWcgMDE3ZWIzZTA5ZTQ5MmMxOGMyZGUwYzcwMTA4YTQ4NDUzZWVjMjgyNTE5NmY5NDUxNTg4ZmIwNzhiNzExMDhhY0Bncm91cC5jYWxlbmRhci5nb29nbGUuY29t", IMAGE("https://api.qrserver.com/v1/create-qr-code/?size=150x150&amp;data=https://www.google.com/calendar/event?eid=aWZ2dDZybzlhdTBvb3F1YWJ2MTIzN2tjMWcgMDE3ZWIzZTA5ZTQ5MmMxOGMyZGUwYzcwMTA4YTQ4NDUzZWVjMjgyNTE5NmY5NDUxNTg4ZmIwNzhiNzExMDhhY0Bncm91cC5jYWxlbmRhci5nb29nbGU"&amp;"uY29t",1))</f>
        <v/>
      </c>
      <c r="D34" s="3" t="s">
        <v>72</v>
      </c>
      <c r="E34" s="1" t="str">
        <f>HYPERLINK("https://www.google.com/calendar/event?eid=aWZ2dDZybzlhdTBvb3F1YWJ2MTIzN2tjMWcgMDE3ZWIzZTA5ZTQ5MmMxOGMyZGUwYzcwMTA4YTQ4NDUzZWVjMjgyNTE5NmY5NDUxNTg4ZmIwNzhiNzExMDhhY0Bncm91cC5jYWxlbmRhci5nb29nbGUuY29t","wedding photo booth rental in Culver City")</f>
        <v>wedding photo booth rental in Culver City</v>
      </c>
    </row>
    <row r="35" ht="112.5" customHeight="1">
      <c r="A35" s="2" t="s">
        <v>64</v>
      </c>
      <c r="B35" s="2" t="s">
        <v>65</v>
      </c>
      <c r="C35" s="1" t="str">
        <f>HYPERLINK("https://www.google.com/calendar/event?eid=N2E3azFsbW04azR1cGluc29pZDB0MWs5OTAgMDE3ZWIzZTA5ZTQ5MmMxOGMyZGUwYzcwMTA4YTQ4NDUzZWVjMjgyNTE5NmY5NDUxNTg4ZmIwNzhiNzExMDhhY0Bncm91cC5jYWxlbmRhci5nb29nbGUuY29t", IMAGE("https://api.qrserver.com/v1/create-qr-code/?size=150x150&amp;data=https://www.google.com/calendar/event?eid=N2E3azFsbW04azR1cGluc29pZDB0MWs5OTAgMDE3ZWIzZTA5ZTQ5MmMxOGMyZGUwYzcwMTA4YTQ4NDUzZWVjMjgyNTE5NmY5NDUxNTg4ZmIwNzhiNzExMDhhY0Bncm91cC5jYWxlbmRhci5nb29nbGU"&amp;"uY29t",1))</f>
        <v/>
      </c>
      <c r="D35" s="3" t="s">
        <v>73</v>
      </c>
      <c r="E35" s="1" t="str">
        <f>HYPERLINK("https://www.google.com/calendar/event?eid=N2E3azFsbW04azR1cGluc29pZDB0MWs5OTAgMDE3ZWIzZTA5ZTQ5MmMxOGMyZGUwYzcwMTA4YTQ4NDUzZWVjMjgyNTE5NmY5NDUxNTg4ZmIwNzhiNzExMDhhY0Bncm91cC5jYWxlbmRhci5nb29nbGUuY29t","wedding photo booth rental in Culver City")</f>
        <v>wedding photo booth rental in Culver City</v>
      </c>
    </row>
    <row r="36" ht="112.5" customHeight="1">
      <c r="A36" s="2" t="s">
        <v>64</v>
      </c>
      <c r="B36" s="2" t="s">
        <v>65</v>
      </c>
      <c r="C36" s="1" t="str">
        <f>HYPERLINK("https://www.google.com/calendar/event?eid=cmthb2hxcWk4M2l2MDloNjEyZmk0YXJzZDggMDE3ZWIzZTA5ZTQ5MmMxOGMyZGUwYzcwMTA4YTQ4NDUzZWVjMjgyNTE5NmY5NDUxNTg4ZmIwNzhiNzExMDhhY0Bncm91cC5jYWxlbmRhci5nb29nbGUuY29t", IMAGE("https://api.qrserver.com/v1/create-qr-code/?size=150x150&amp;data=https://www.google.com/calendar/event?eid=cmthb2hxcWk4M2l2MDloNjEyZmk0YXJzZDggMDE3ZWIzZTA5ZTQ5MmMxOGMyZGUwYzcwMTA4YTQ4NDUzZWVjMjgyNTE5NmY5NDUxNTg4ZmIwNzhiNzExMDhhY0Bncm91cC5jYWxlbmRhci5nb29nbGU"&amp;"uY29t",1))</f>
        <v/>
      </c>
      <c r="D36" s="3" t="s">
        <v>74</v>
      </c>
      <c r="E36" s="1" t="str">
        <f>HYPERLINK("https://www.google.com/calendar/event?eid=cmthb2hxcWk4M2l2MDloNjEyZmk0YXJzZDggMDE3ZWIzZTA5ZTQ5MmMxOGMyZGUwYzcwMTA4YTQ4NDUzZWVjMjgyNTE5NmY5NDUxNTg4ZmIwNzhiNzExMDhhY0Bncm91cC5jYWxlbmRhci5nb29nbGUuY29t","wedding photo booth rental in Culver City")</f>
        <v>wedding photo booth rental in Culver City</v>
      </c>
    </row>
    <row r="37" ht="112.5" customHeight="1">
      <c r="A37" s="2" t="s">
        <v>64</v>
      </c>
      <c r="B37" s="2" t="s">
        <v>65</v>
      </c>
      <c r="C37" s="1" t="str">
        <f>HYPERLINK("https://www.google.com/calendar/event?eid=aTNldThqcXJubnBnOWZxbmI4bWRkbThobWMgMDE3ZWIzZTA5ZTQ5MmMxOGMyZGUwYzcwMTA4YTQ4NDUzZWVjMjgyNTE5NmY5NDUxNTg4ZmIwNzhiNzExMDhhY0Bncm91cC5jYWxlbmRhci5nb29nbGUuY29t", IMAGE("https://api.qrserver.com/v1/create-qr-code/?size=150x150&amp;data=https://www.google.com/calendar/event?eid=aTNldThqcXJubnBnOWZxbmI4bWRkbThobWMgMDE3ZWIzZTA5ZTQ5MmMxOGMyZGUwYzcwMTA4YTQ4NDUzZWVjMjgyNTE5NmY5NDUxNTg4ZmIwNzhiNzExMDhhY0Bncm91cC5jYWxlbmRhci5nb29nbGU"&amp;"uY29t",1))</f>
        <v/>
      </c>
      <c r="D37" s="3" t="s">
        <v>75</v>
      </c>
      <c r="E37" s="1" t="str">
        <f>HYPERLINK("https://www.google.com/calendar/event?eid=aTNldThqcXJubnBnOWZxbmI4bWRkbThobWMgMDE3ZWIzZTA5ZTQ5MmMxOGMyZGUwYzcwMTA4YTQ4NDUzZWVjMjgyNTE5NmY5NDUxNTg4ZmIwNzhiNzExMDhhY0Bncm91cC5jYWxlbmRhci5nb29nbGUuY29t","wedding photo booth rental in Culver City")</f>
        <v>wedding photo booth rental in Culver City</v>
      </c>
    </row>
    <row r="38" ht="112.5" customHeight="1">
      <c r="A38" s="2" t="s">
        <v>64</v>
      </c>
      <c r="B38" s="2" t="s">
        <v>65</v>
      </c>
      <c r="C38" s="1" t="str">
        <f>HYPERLINK("https://www.google.com/calendar/event?eid=czQ4dm9kb2FiN2htMmlmYzBmaTNpNzlwYWcgMDE3ZWIzZTA5ZTQ5MmMxOGMyZGUwYzcwMTA4YTQ4NDUzZWVjMjgyNTE5NmY5NDUxNTg4ZmIwNzhiNzExMDhhY0Bncm91cC5jYWxlbmRhci5nb29nbGUuY29t", IMAGE("https://api.qrserver.com/v1/create-qr-code/?size=150x150&amp;data=https://www.google.com/calendar/event?eid=czQ4dm9kb2FiN2htMmlmYzBmaTNpNzlwYWcgMDE3ZWIzZTA5ZTQ5MmMxOGMyZGUwYzcwMTA4YTQ4NDUzZWVjMjgyNTE5NmY5NDUxNTg4ZmIwNzhiNzExMDhhY0Bncm91cC5jYWxlbmRhci5nb29nbGU"&amp;"uY29t",1))</f>
        <v/>
      </c>
      <c r="D38" s="3" t="s">
        <v>76</v>
      </c>
      <c r="E38" s="1" t="str">
        <f>HYPERLINK("https://www.google.com/calendar/event?eid=czQ4dm9kb2FiN2htMmlmYzBmaTNpNzlwYWcgMDE3ZWIzZTA5ZTQ5MmMxOGMyZGUwYzcwMTA4YTQ4NDUzZWVjMjgyNTE5NmY5NDUxNTg4ZmIwNzhiNzExMDhhY0Bncm91cC5jYWxlbmRhci5nb29nbGUuY29t","wedding photo booth rental in Culver City")</f>
        <v>wedding photo booth rental in Culver City</v>
      </c>
    </row>
    <row r="39" ht="112.5" customHeight="1">
      <c r="A39" s="2" t="s">
        <v>64</v>
      </c>
      <c r="B39" s="2" t="s">
        <v>65</v>
      </c>
      <c r="C39" s="1" t="str">
        <f>HYPERLINK("https://www.google.com/calendar/event?eid=ZzRtbHY5N2d0aTYwZmNpa2o0b2luc2pzZzggMDE3ZWIzZTA5ZTQ5MmMxOGMyZGUwYzcwMTA4YTQ4NDUzZWVjMjgyNTE5NmY5NDUxNTg4ZmIwNzhiNzExMDhhY0Bncm91cC5jYWxlbmRhci5nb29nbGUuY29t", IMAGE("https://api.qrserver.com/v1/create-qr-code/?size=150x150&amp;data=https://www.google.com/calendar/event?eid=ZzRtbHY5N2d0aTYwZmNpa2o0b2luc2pzZzggMDE3ZWIzZTA5ZTQ5MmMxOGMyZGUwYzcwMTA4YTQ4NDUzZWVjMjgyNTE5NmY5NDUxNTg4ZmIwNzhiNzExMDhhY0Bncm91cC5jYWxlbmRhci5nb29nbGU"&amp;"uY29t",1))</f>
        <v/>
      </c>
      <c r="D39" s="3" t="s">
        <v>77</v>
      </c>
      <c r="E39" s="1" t="str">
        <f>HYPERLINK("https://www.google.com/calendar/event?eid=ZzRtbHY5N2d0aTYwZmNpa2o0b2luc2pzZzggMDE3ZWIzZTA5ZTQ5MmMxOGMyZGUwYzcwMTA4YTQ4NDUzZWVjMjgyNTE5NmY5NDUxNTg4ZmIwNzhiNzExMDhhY0Bncm91cC5jYWxlbmRhci5nb29nbGUuY29t","wedding photo booth rental in Culver City")</f>
        <v>wedding photo booth rental in Culver City</v>
      </c>
    </row>
    <row r="40" ht="112.5" customHeight="1">
      <c r="A40" s="2" t="s">
        <v>64</v>
      </c>
      <c r="B40" s="2" t="s">
        <v>65</v>
      </c>
      <c r="C40" s="1" t="str">
        <f>HYPERLINK("https://www.google.com/calendar/event?eid=NTduM2d2ODdvMnM5YXRscDB0dGxubDNocWMgMDE3ZWIzZTA5ZTQ5MmMxOGMyZGUwYzcwMTA4YTQ4NDUzZWVjMjgyNTE5NmY5NDUxNTg4ZmIwNzhiNzExMDhhY0Bncm91cC5jYWxlbmRhci5nb29nbGUuY29t", IMAGE("https://api.qrserver.com/v1/create-qr-code/?size=150x150&amp;data=https://www.google.com/calendar/event?eid=NTduM2d2ODdvMnM5YXRscDB0dGxubDNocWMgMDE3ZWIzZTA5ZTQ5MmMxOGMyZGUwYzcwMTA4YTQ4NDUzZWVjMjgyNTE5NmY5NDUxNTg4ZmIwNzhiNzExMDhhY0Bncm91cC5jYWxlbmRhci5nb29nbGU"&amp;"uY29t",1))</f>
        <v/>
      </c>
      <c r="D40" s="3" t="s">
        <v>78</v>
      </c>
      <c r="E40" s="1" t="str">
        <f>HYPERLINK("https://www.google.com/calendar/event?eid=NTduM2d2ODdvMnM5YXRscDB0dGxubDNocWMgMDE3ZWIzZTA5ZTQ5MmMxOGMyZGUwYzcwMTA4YTQ4NDUzZWVjMjgyNTE5NmY5NDUxNTg4ZmIwNzhiNzExMDhhY0Bncm91cC5jYWxlbmRhci5nb29nbGUuY29t","wedding photo booth rental in Culver City")</f>
        <v>wedding photo booth rental in Culver City</v>
      </c>
    </row>
    <row r="41" ht="112.5" customHeight="1">
      <c r="A41" s="2" t="s">
        <v>79</v>
      </c>
      <c r="B41" s="2" t="s">
        <v>1</v>
      </c>
      <c r="C41" s="1" t="str">
        <f>HYPERLINK("https://youtu.be/pwiqBbyeUjE", IMAGE("https://api.qrserver.com/v1/create-qr-code/?size=150x150&amp;data=https://youtu.be/pwiqBbyeUjE",1))</f>
        <v/>
      </c>
      <c r="D41" s="3" t="s">
        <v>80</v>
      </c>
      <c r="E41" s="1" t="str">
        <f>HYPERLINK("https://youtu.be/pwiqBbyeUjE","wedding photo booth rental in Culver City")</f>
        <v>wedding photo booth rental in Culver City</v>
      </c>
    </row>
    <row r="42" ht="112.5" customHeight="1">
      <c r="A42" s="2" t="s">
        <v>79</v>
      </c>
      <c r="B42" s="2" t="s">
        <v>1</v>
      </c>
      <c r="C42" s="1" t="str">
        <f>HYPERLINK("https://youtu.be/1-dEkZNtZHI", IMAGE("https://api.qrserver.com/v1/create-qr-code/?size=150x150&amp;data=https://youtu.be/1-dEkZNtZHI",1))</f>
        <v/>
      </c>
      <c r="D42" s="3" t="s">
        <v>81</v>
      </c>
      <c r="E42" s="1" t="str">
        <f>HYPERLINK("https://youtu.be/1-dEkZNtZHI","wedding photo booth rental in Culver City")</f>
        <v>wedding photo booth rental in Culver City</v>
      </c>
    </row>
    <row r="43" ht="112.5" customHeight="1">
      <c r="A43" s="2" t="s">
        <v>79</v>
      </c>
      <c r="B43" s="2" t="s">
        <v>1</v>
      </c>
      <c r="C43" s="1" t="str">
        <f>HYPERLINK("https://youtu.be/FPsGz17-j10", IMAGE("https://api.qrserver.com/v1/create-qr-code/?size=150x150&amp;data=https://youtu.be/FPsGz17-j10",1))</f>
        <v/>
      </c>
      <c r="D43" s="3" t="s">
        <v>82</v>
      </c>
      <c r="E43" s="1" t="str">
        <f>HYPERLINK("https://youtu.be/FPsGz17-j10","wedding photo booth rental in Culver City")</f>
        <v>wedding photo booth rental in Culver City</v>
      </c>
    </row>
    <row r="44" ht="112.5" customHeight="1">
      <c r="A44" s="2" t="s">
        <v>79</v>
      </c>
      <c r="B44" s="2" t="s">
        <v>1</v>
      </c>
      <c r="C44" s="1" t="str">
        <f>HYPERLINK("https://youtu.be/EmCLBIu0R2I", IMAGE("https://api.qrserver.com/v1/create-qr-code/?size=150x150&amp;data=https://youtu.be/EmCLBIu0R2I",1))</f>
        <v/>
      </c>
      <c r="D44" s="3" t="s">
        <v>83</v>
      </c>
      <c r="E44" s="1" t="str">
        <f>HYPERLINK("https://youtu.be/EmCLBIu0R2I","wedding photo booth rental in Culver City")</f>
        <v>wedding photo booth rental in Culver City</v>
      </c>
    </row>
    <row r="45" ht="112.5" customHeight="1">
      <c r="A45" s="2" t="s">
        <v>79</v>
      </c>
      <c r="B45" s="2" t="s">
        <v>1</v>
      </c>
      <c r="C45" s="1" t="str">
        <f>HYPERLINK("https://youtu.be/10hlB0RTfVM", IMAGE("https://api.qrserver.com/v1/create-qr-code/?size=150x150&amp;data=https://youtu.be/10hlB0RTfVM",1))</f>
        <v/>
      </c>
      <c r="D45" s="3" t="s">
        <v>84</v>
      </c>
      <c r="E45" s="1" t="str">
        <f>HYPERLINK("https://youtu.be/10hlB0RTfVM","wedding photo booth rental in Culver City")</f>
        <v>wedding photo booth rental in Culver City</v>
      </c>
    </row>
    <row r="46" ht="112.5" customHeight="1">
      <c r="A46" s="2" t="s">
        <v>85</v>
      </c>
      <c r="B46" s="2" t="s">
        <v>86</v>
      </c>
      <c r="C46" s="1" t="str">
        <f>HYPERLINK("https://docs.google.com/spreadsheets/d/1xaXAQ-dBVdf9HUsSfySwjSxYJsalDX1QmyxgIgsLQos/edit#gid=0", IMAGE("https://api.qrserver.com/v1/create-qr-code/?size=150x150&amp;data=https://docs.google.com/spreadsheets/d/1xaXAQ-dBVdf9HUsSfySwjSxYJsalDX1QmyxgIgsLQos/edit#gid=0",1))</f>
        <v/>
      </c>
      <c r="D46" s="3" t="s">
        <v>87</v>
      </c>
      <c r="E46" s="1" t="str">
        <f>HYPERLINK("https://docs.google.com/spreadsheets/d/1xaXAQ-dBVdf9HUsSfySwjSxYJsalDX1QmyxgIgsLQos/edit#gid=0","wedding photo booth rental in Culver City Sheet1")</f>
        <v>wedding photo booth rental in Culver City Sheet1</v>
      </c>
    </row>
    <row r="47" ht="112.5" customHeight="1">
      <c r="A47" s="2" t="s">
        <v>85</v>
      </c>
      <c r="B47" s="2" t="s">
        <v>88</v>
      </c>
      <c r="C47" s="1" t="str">
        <f>HYPERLINK("https://docs.google.com/spreadsheets/d/1xaXAQ-dBVdf9HUsSfySwjSxYJsalDX1QmyxgIgsLQos/edit#gid=1581265411", IMAGE("https://api.qrserver.com/v1/create-qr-code/?size=150x150&amp;data=https://docs.google.com/spreadsheets/d/1xaXAQ-dBVdf9HUsSfySwjSxYJsalDX1QmyxgIgsLQos/edit#gid=1581265411",1))</f>
        <v/>
      </c>
      <c r="D47" s="3" t="s">
        <v>89</v>
      </c>
      <c r="E47" s="1" t="str">
        <f>HYPERLINK("https://docs.google.com/spreadsheets/d/1xaXAQ-dBVdf9HUsSfySwjSxYJsalDX1QmyxgIgsLQos/edit#gid=1581265411","wedding photo booth rental in Culver City Keywords")</f>
        <v>wedding photo booth rental in Culver City Keywords</v>
      </c>
    </row>
    <row r="48" ht="112.5" customHeight="1">
      <c r="A48" s="2" t="s">
        <v>85</v>
      </c>
      <c r="B48" s="2" t="s">
        <v>90</v>
      </c>
      <c r="C48" s="1" t="str">
        <f>HYPERLINK("https://docs.google.com/spreadsheets/d/1xaXAQ-dBVdf9HUsSfySwjSxYJsalDX1QmyxgIgsLQos/edit#gid=178519915", IMAGE("https://api.qrserver.com/v1/create-qr-code/?size=150x150&amp;data=https://docs.google.com/spreadsheets/d/1xaXAQ-dBVdf9HUsSfySwjSxYJsalDX1QmyxgIgsLQos/edit#gid=178519915",1))</f>
        <v/>
      </c>
      <c r="D48" s="3" t="s">
        <v>91</v>
      </c>
      <c r="E48" s="1" t="str">
        <f>HYPERLINK("https://docs.google.com/spreadsheets/d/1xaXAQ-dBVdf9HUsSfySwjSxYJsalDX1QmyxgIgsLQos/edit#gid=178519915","wedding photo booth rental in Culver City Content")</f>
        <v>wedding photo booth rental in Culver City Content</v>
      </c>
    </row>
    <row r="49" ht="112.5" customHeight="1">
      <c r="A49" s="2" t="s">
        <v>85</v>
      </c>
      <c r="B49" s="2" t="s">
        <v>92</v>
      </c>
      <c r="C49" s="1" t="str">
        <f>HYPERLINK("https://docs.google.com/spreadsheets/d/1xaXAQ-dBVdf9HUsSfySwjSxYJsalDX1QmyxgIgsLQos/edit#gid=1595629682", IMAGE("https://api.qrserver.com/v1/create-qr-code/?size=150x150&amp;data=https://docs.google.com/spreadsheets/d/1xaXAQ-dBVdf9HUsSfySwjSxYJsalDX1QmyxgIgsLQos/edit#gid=1595629682",1))</f>
        <v/>
      </c>
      <c r="D49" s="3" t="s">
        <v>93</v>
      </c>
      <c r="E49" s="1" t="str">
        <f>HYPERLINK("https://docs.google.com/spreadsheets/d/1xaXAQ-dBVdf9HUsSfySwjSxYJsalDX1QmyxgIgsLQos/edit#gid=1595629682","wedding photo booth rental in Culver City Calendar Events")</f>
        <v>wedding photo booth rental in Culver City Calendar Events</v>
      </c>
    </row>
    <row r="50" ht="112.5" customHeight="1">
      <c r="A50" s="2" t="s">
        <v>85</v>
      </c>
      <c r="B50" s="2" t="s">
        <v>94</v>
      </c>
      <c r="C50" s="1" t="str">
        <f>HYPERLINK("https://docs.google.com/spreadsheets/d/1xaXAQ-dBVdf9HUsSfySwjSxYJsalDX1QmyxgIgsLQos/edit#gid=1480246654", IMAGE("https://api.qrserver.com/v1/create-qr-code/?size=150x150&amp;data=https://docs.google.com/spreadsheets/d/1xaXAQ-dBVdf9HUsSfySwjSxYJsalDX1QmyxgIgsLQos/edit#gid=1480246654",1))</f>
        <v/>
      </c>
      <c r="D50" s="3" t="s">
        <v>95</v>
      </c>
      <c r="E50" s="1" t="str">
        <f>HYPERLINK("https://docs.google.com/spreadsheets/d/1xaXAQ-dBVdf9HUsSfySwjSxYJsalDX1QmyxgIgsLQos/edit#gid=1480246654","wedding photo booth rental in Culver City RSS Feeds")</f>
        <v>wedding photo booth rental in Culver City RSS Feeds</v>
      </c>
    </row>
    <row r="51">
      <c r="A51" s="2" t="s">
        <v>96</v>
      </c>
      <c r="B51" s="2" t="s">
        <v>97</v>
      </c>
      <c r="D51" s="3" t="s">
        <v>98</v>
      </c>
      <c r="E51" s="1" t="str">
        <f>HYPERLINK("https://drive.google.com/drive/folders/1XqG8axgJ-BUfumMucx4hwcPGr-_C9_DK?usp=sharing","wedding photo booth rental in Culver City HTML")</f>
        <v>wedding photo booth rental in Culver City HTML</v>
      </c>
    </row>
    <row r="52">
      <c r="A52" s="2" t="s">
        <v>99</v>
      </c>
      <c r="B52" s="2" t="s">
        <v>100</v>
      </c>
      <c r="D52" s="3" t="s">
        <v>101</v>
      </c>
      <c r="E52" s="1" t="str">
        <f>HYPERLINK("https://drive.google.com/file/d/1mkU6uxuASaWqkBZNW0s4bpV2zvaDo1IQ/view?usp=sharing","wedding photo booth rental in Culver City.html")</f>
        <v>wedding photo booth rental in Culver City.html</v>
      </c>
    </row>
    <row r="53">
      <c r="A53" s="2" t="s">
        <v>102</v>
      </c>
      <c r="B53" s="2" t="s">
        <v>103</v>
      </c>
      <c r="D53" s="3" t="s">
        <v>104</v>
      </c>
      <c r="E53" s="1" t="str">
        <f>HYPERLINK("https://drive.google.com/drive/folders/1Iq7ZSRxmLG6QqL___zPHWAWFJS5zOv2F?usp=sharing","wedding photo booth rental in Culver City MSFT")</f>
        <v>wedding photo booth rental in Culver City MSFT</v>
      </c>
    </row>
    <row r="54">
      <c r="A54" s="2" t="s">
        <v>46</v>
      </c>
      <c r="B54" s="2" t="s">
        <v>105</v>
      </c>
      <c r="D54" s="3" t="s">
        <v>106</v>
      </c>
      <c r="E54" s="1" t="str">
        <f t="shared" ref="E54:E56" si="4">HYPERLINK("https://docs.google.com/document/d/1vMd43SnLup3gQPOhKbMRLp5siTAKtGde3zTiMPdxNak/edit?usp=sharing","photobooth rental Culver City")</f>
        <v>photobooth rental Culver City</v>
      </c>
    </row>
    <row r="55">
      <c r="A55" s="2" t="s">
        <v>48</v>
      </c>
      <c r="B55" s="2" t="s">
        <v>107</v>
      </c>
      <c r="D55" s="3" t="s">
        <v>108</v>
      </c>
      <c r="E55" s="1" t="str">
        <f t="shared" si="4"/>
        <v>photobooth rental Culver City</v>
      </c>
    </row>
    <row r="56">
      <c r="A56" s="2" t="s">
        <v>50</v>
      </c>
      <c r="B56" s="2" t="s">
        <v>109</v>
      </c>
      <c r="D56" s="3" t="s">
        <v>110</v>
      </c>
      <c r="E56" s="1" t="str">
        <f t="shared" si="4"/>
        <v>photobooth rental Culver City</v>
      </c>
    </row>
    <row r="57">
      <c r="A57" s="2" t="s">
        <v>46</v>
      </c>
      <c r="B57" s="2" t="s">
        <v>111</v>
      </c>
      <c r="D57" s="3" t="s">
        <v>112</v>
      </c>
      <c r="E57" s="1" t="str">
        <f t="shared" ref="E57:E59" si="5">HYPERLINK("https://docs.google.com/document/d/1tBQOqddr3jVutP-NLCcgFci4-PTgT68V7z9d0gvdihg/edit?usp=sharing","photo booth for rent Culver City")</f>
        <v>photo booth for rent Culver City</v>
      </c>
    </row>
    <row r="58">
      <c r="A58" s="2" t="s">
        <v>48</v>
      </c>
      <c r="B58" s="2" t="s">
        <v>113</v>
      </c>
      <c r="D58" s="3" t="s">
        <v>114</v>
      </c>
      <c r="E58" s="1" t="str">
        <f t="shared" si="5"/>
        <v>photo booth for rent Culver City</v>
      </c>
    </row>
    <row r="59">
      <c r="A59" s="2" t="s">
        <v>50</v>
      </c>
      <c r="B59" s="2" t="s">
        <v>115</v>
      </c>
      <c r="D59" s="3" t="s">
        <v>116</v>
      </c>
      <c r="E59" s="1" t="str">
        <f t="shared" si="5"/>
        <v>photo booth for rent Culver City</v>
      </c>
    </row>
    <row r="60">
      <c r="A60" s="2" t="s">
        <v>46</v>
      </c>
      <c r="B60" s="2" t="s">
        <v>117</v>
      </c>
      <c r="D60" s="3" t="s">
        <v>118</v>
      </c>
      <c r="E60" s="1" t="str">
        <f t="shared" ref="E60:E62" si="6">HYPERLINK("https://docs.google.com/document/d/1O3DBBEcOD0-AeJyUOVqp6Pdqck5LW7Z15unXDG-be_Y/edit?usp=sharing","renting a photo booth Culver City")</f>
        <v>renting a photo booth Culver City</v>
      </c>
    </row>
    <row r="61">
      <c r="A61" s="2" t="s">
        <v>48</v>
      </c>
      <c r="B61" s="2" t="s">
        <v>119</v>
      </c>
      <c r="D61" s="3" t="s">
        <v>120</v>
      </c>
      <c r="E61" s="1" t="str">
        <f t="shared" si="6"/>
        <v>renting a photo booth Culver City</v>
      </c>
    </row>
    <row r="62">
      <c r="A62" s="2" t="s">
        <v>50</v>
      </c>
      <c r="B62" s="2" t="s">
        <v>121</v>
      </c>
      <c r="D62" s="3" t="s">
        <v>122</v>
      </c>
      <c r="E62" s="1" t="str">
        <f t="shared" si="6"/>
        <v>renting a photo booth Culver City</v>
      </c>
    </row>
    <row r="63">
      <c r="A63" s="2" t="s">
        <v>123</v>
      </c>
      <c r="B63" s="2" t="s">
        <v>1</v>
      </c>
      <c r="D63" s="3" t="s">
        <v>124</v>
      </c>
      <c r="E63" s="1" t="str">
        <f>HYPERLINK("https://sites.google.com/view/vogue-booth-rental-los-angeles/home","wedding photo booth rental in Culver City")</f>
        <v>wedding photo booth rental in Culver City</v>
      </c>
    </row>
    <row r="64">
      <c r="A64" s="2" t="s">
        <v>123</v>
      </c>
      <c r="B64" s="2" t="s">
        <v>1</v>
      </c>
      <c r="D64" s="3" t="s">
        <v>125</v>
      </c>
      <c r="E64" s="1" t="str">
        <f>HYPERLINK("https://sites.google.com/view/brea-photo-booth-rental/home","wedding photo booth rental in Culver City")</f>
        <v>wedding photo booth rental in Culver City</v>
      </c>
    </row>
    <row r="65">
      <c r="A65" s="2" t="s">
        <v>123</v>
      </c>
      <c r="B65" s="2" t="s">
        <v>1</v>
      </c>
      <c r="D65" s="3" t="s">
        <v>126</v>
      </c>
      <c r="E65" s="1" t="str">
        <f>HYPERLINK("https://sites.google.com/view/culvercityphotoboothrentals/home","wedding photo booth rental in Culver City")</f>
        <v>wedding photo booth rental in Culver City</v>
      </c>
    </row>
    <row r="66">
      <c r="A66" s="2" t="s">
        <v>123</v>
      </c>
      <c r="B66" s="2" t="s">
        <v>1</v>
      </c>
      <c r="D66" s="3" t="s">
        <v>127</v>
      </c>
      <c r="E66" s="1" t="str">
        <f>HYPERLINK("https://sites.google.com/view/culvercityphotoboothrentals","wedding photo booth rental in Culver City")</f>
        <v>wedding photo booth rental in Culver City</v>
      </c>
    </row>
    <row r="67">
      <c r="A67" s="2" t="s">
        <v>123</v>
      </c>
      <c r="B67" s="2" t="s">
        <v>1</v>
      </c>
      <c r="D67" s="3" t="s">
        <v>2</v>
      </c>
      <c r="E67" s="1" t="str">
        <f>HYPERLINK("https://sites.google.com/view/culvercityphotoboothrentals/culver-city-photo-booths","wedding photo booth rental in Culver City")</f>
        <v>wedding photo booth rental in Culver City</v>
      </c>
    </row>
    <row r="68">
      <c r="A68" s="2" t="s">
        <v>46</v>
      </c>
      <c r="B68" s="2" t="s">
        <v>128</v>
      </c>
      <c r="D68" s="3" t="s">
        <v>129</v>
      </c>
      <c r="E68" s="1" t="str">
        <f t="shared" ref="E68:E70" si="7">HYPERLINK("https://docs.google.com/document/d/1g6PSur1cxdWZUBQdicSHkPFOrsouG6HtOAUoZyF1SiQ/edit?usp=sharing","photo booth rental Culver City")</f>
        <v>photo booth rental Culver City</v>
      </c>
    </row>
    <row r="69">
      <c r="A69" s="2" t="s">
        <v>48</v>
      </c>
      <c r="B69" s="2" t="s">
        <v>130</v>
      </c>
      <c r="D69" s="3" t="s">
        <v>131</v>
      </c>
      <c r="E69" s="1" t="str">
        <f t="shared" si="7"/>
        <v>photo booth rental Culver City</v>
      </c>
    </row>
    <row r="70">
      <c r="A70" s="2" t="s">
        <v>50</v>
      </c>
      <c r="B70" s="2" t="s">
        <v>132</v>
      </c>
      <c r="D70" s="3" t="s">
        <v>133</v>
      </c>
      <c r="E70" s="1" t="str">
        <f t="shared" si="7"/>
        <v>photo booth rental Culver City</v>
      </c>
    </row>
    <row r="71">
      <c r="A71" s="2" t="s">
        <v>46</v>
      </c>
      <c r="B71" s="2" t="s">
        <v>134</v>
      </c>
      <c r="D71" s="3" t="s">
        <v>135</v>
      </c>
      <c r="E71" s="1" t="str">
        <f t="shared" ref="E71:E73" si="8">HYPERLINK("https://docs.google.com/document/d/12T8SvrcA6kkBQRYb3jkTpMhjb5i0saGanbJUBV855MA/edit?usp=sharing","photo booth rentals Culver City")</f>
        <v>photo booth rentals Culver City</v>
      </c>
    </row>
    <row r="72">
      <c r="A72" s="2" t="s">
        <v>48</v>
      </c>
      <c r="B72" s="2" t="s">
        <v>136</v>
      </c>
      <c r="D72" s="3" t="s">
        <v>137</v>
      </c>
      <c r="E72" s="1" t="str">
        <f t="shared" si="8"/>
        <v>photo booth rentals Culver City</v>
      </c>
    </row>
    <row r="73">
      <c r="A73" s="2" t="s">
        <v>50</v>
      </c>
      <c r="B73" s="2" t="s">
        <v>138</v>
      </c>
      <c r="D73" s="3" t="s">
        <v>139</v>
      </c>
      <c r="E73" s="1" t="str">
        <f t="shared" si="8"/>
        <v>photo booth rentals Culver City</v>
      </c>
    </row>
    <row r="74">
      <c r="A74" s="2" t="s">
        <v>46</v>
      </c>
      <c r="B74" s="2" t="s">
        <v>105</v>
      </c>
      <c r="D74" s="3" t="s">
        <v>140</v>
      </c>
      <c r="E74" s="1" t="str">
        <f t="shared" ref="E74:E76" si="9">HYPERLINK("https://docs.google.com/document/d/14EOA1sq-r3SsdqlP6lwgjGe0asWIrkYGIl31kmGVDFk/edit?usp=sharing","photobooth rental Culver City")</f>
        <v>photobooth rental Culver City</v>
      </c>
    </row>
    <row r="75">
      <c r="A75" s="2" t="s">
        <v>48</v>
      </c>
      <c r="B75" s="2" t="s">
        <v>107</v>
      </c>
      <c r="D75" s="3" t="s">
        <v>141</v>
      </c>
      <c r="E75" s="1" t="str">
        <f t="shared" si="9"/>
        <v>photobooth rental Culver City</v>
      </c>
    </row>
    <row r="76">
      <c r="A76" s="2" t="s">
        <v>50</v>
      </c>
      <c r="B76" s="2" t="s">
        <v>109</v>
      </c>
      <c r="D76" s="3" t="s">
        <v>142</v>
      </c>
      <c r="E76" s="1" t="str">
        <f t="shared" si="9"/>
        <v>photobooth rental Culver City</v>
      </c>
    </row>
    <row r="77">
      <c r="A77" s="2" t="s">
        <v>123</v>
      </c>
      <c r="B77" s="2" t="s">
        <v>1</v>
      </c>
      <c r="D77" s="3" t="s">
        <v>124</v>
      </c>
      <c r="E77" s="1" t="str">
        <f>HYPERLINK("https://sites.google.com/view/vogue-booth-rental-los-angeles/home","wedding photo booth rental in Culver City")</f>
        <v>wedding photo booth rental in Culver City</v>
      </c>
    </row>
    <row r="78">
      <c r="A78" s="2" t="s">
        <v>123</v>
      </c>
      <c r="B78" s="2" t="s">
        <v>1</v>
      </c>
      <c r="D78" s="3" t="s">
        <v>125</v>
      </c>
      <c r="E78" s="1" t="str">
        <f>HYPERLINK("https://sites.google.com/view/brea-photo-booth-rental/home","wedding photo booth rental in Culver City")</f>
        <v>wedding photo booth rental in Culver City</v>
      </c>
    </row>
    <row r="79">
      <c r="A79" s="2" t="s">
        <v>123</v>
      </c>
      <c r="B79" s="2" t="s">
        <v>1</v>
      </c>
      <c r="D79" s="3" t="s">
        <v>126</v>
      </c>
      <c r="E79" s="1" t="str">
        <f>HYPERLINK("https://sites.google.com/view/culvercityphotoboothrentals/home","wedding photo booth rental in Culver City")</f>
        <v>wedding photo booth rental in Culver City</v>
      </c>
    </row>
    <row r="80">
      <c r="A80" s="2" t="s">
        <v>123</v>
      </c>
      <c r="B80" s="2" t="s">
        <v>1</v>
      </c>
      <c r="D80" s="3" t="s">
        <v>127</v>
      </c>
      <c r="E80" s="1" t="str">
        <f>HYPERLINK("https://sites.google.com/view/culvercityphotoboothrentals","wedding photo booth rental in Culver City")</f>
        <v>wedding photo booth rental in Culver City</v>
      </c>
    </row>
    <row r="81">
      <c r="A81" s="2" t="s">
        <v>123</v>
      </c>
      <c r="B81" s="2" t="s">
        <v>1</v>
      </c>
      <c r="D81" s="3" t="s">
        <v>2</v>
      </c>
      <c r="E81" s="1" t="str">
        <f>HYPERLINK("https://sites.google.com/view/culvercityphotoboothrentals/culver-city-photo-booths","wedding photo booth rental in Culver City")</f>
        <v>wedding photo booth rental in Culver City</v>
      </c>
    </row>
    <row r="82">
      <c r="A82" s="2" t="s">
        <v>46</v>
      </c>
      <c r="B82" s="2" t="s">
        <v>143</v>
      </c>
      <c r="D82" s="3" t="s">
        <v>144</v>
      </c>
      <c r="E82" s="1" t="str">
        <f t="shared" ref="E82:E84" si="10">HYPERLINK("https://docs.google.com/document/d/1slbLFFjtDQy-0KNnLxYjCno0Wm-yZsKbNd98DDNLpLs/edit?usp=sharing","renting a photo booth in Culver City")</f>
        <v>renting a photo booth in Culver City</v>
      </c>
    </row>
    <row r="83">
      <c r="A83" s="2" t="s">
        <v>48</v>
      </c>
      <c r="B83" s="2" t="s">
        <v>145</v>
      </c>
      <c r="D83" s="3" t="s">
        <v>146</v>
      </c>
      <c r="E83" s="1" t="str">
        <f t="shared" si="10"/>
        <v>renting a photo booth in Culver City</v>
      </c>
    </row>
    <row r="84">
      <c r="A84" s="2" t="s">
        <v>50</v>
      </c>
      <c r="B84" s="2" t="s">
        <v>147</v>
      </c>
      <c r="D84" s="3" t="s">
        <v>148</v>
      </c>
      <c r="E84" s="1" t="str">
        <f t="shared" si="10"/>
        <v>renting a photo booth in Culver City</v>
      </c>
    </row>
    <row r="85">
      <c r="A85" s="2" t="s">
        <v>46</v>
      </c>
      <c r="B85" s="2" t="s">
        <v>149</v>
      </c>
      <c r="D85" s="3" t="s">
        <v>150</v>
      </c>
      <c r="E85" s="1" t="str">
        <f t="shared" ref="E85:E87" si="11">HYPERLINK("https://docs.google.com/document/d/1xqam0C6UlgxELkY2qgNRCfIK0rSHUCQzfYnVkWprJmA/edit?usp=sharing","rent a photobooth Culver City")</f>
        <v>rent a photobooth Culver City</v>
      </c>
    </row>
    <row r="86">
      <c r="A86" s="2" t="s">
        <v>48</v>
      </c>
      <c r="B86" s="2" t="s">
        <v>151</v>
      </c>
      <c r="D86" s="3" t="s">
        <v>152</v>
      </c>
      <c r="E86" s="1" t="str">
        <f t="shared" si="11"/>
        <v>rent a photobooth Culver City</v>
      </c>
    </row>
    <row r="87">
      <c r="A87" s="2" t="s">
        <v>50</v>
      </c>
      <c r="B87" s="2" t="s">
        <v>153</v>
      </c>
      <c r="D87" s="3" t="s">
        <v>154</v>
      </c>
      <c r="E87" s="1" t="str">
        <f t="shared" si="11"/>
        <v>rent a photobooth Culver City</v>
      </c>
    </row>
    <row r="88">
      <c r="A88" s="2" t="s">
        <v>46</v>
      </c>
      <c r="B88" s="2" t="s">
        <v>155</v>
      </c>
      <c r="D88" s="3" t="s">
        <v>156</v>
      </c>
      <c r="E88" s="1" t="str">
        <f t="shared" ref="E88:E90" si="12">HYPERLINK("https://docs.google.com/document/d/1MmsjiPTCk2r4AcUmCulD6NSI79XbJyxIWcCrumc0ZO0/edit?usp=sharing","photo booth rental package Culver City")</f>
        <v>photo booth rental package Culver City</v>
      </c>
    </row>
    <row r="89">
      <c r="A89" s="2" t="s">
        <v>48</v>
      </c>
      <c r="B89" s="2" t="s">
        <v>157</v>
      </c>
      <c r="D89" s="3" t="s">
        <v>158</v>
      </c>
      <c r="E89" s="1" t="str">
        <f t="shared" si="12"/>
        <v>photo booth rental package Culver City</v>
      </c>
    </row>
    <row r="90">
      <c r="A90" s="2" t="s">
        <v>50</v>
      </c>
      <c r="B90" s="2" t="s">
        <v>159</v>
      </c>
      <c r="D90" s="3" t="s">
        <v>160</v>
      </c>
      <c r="E90" s="1" t="str">
        <f t="shared" si="12"/>
        <v>photo booth rental package Culver City</v>
      </c>
    </row>
    <row r="91">
      <c r="A91" s="2" t="s">
        <v>123</v>
      </c>
      <c r="B91" s="2" t="s">
        <v>1</v>
      </c>
      <c r="D91" s="3" t="s">
        <v>124</v>
      </c>
      <c r="E91" s="1" t="str">
        <f>HYPERLINK("https://sites.google.com/view/vogue-booth-rental-los-angeles/home","wedding photo booth rental in Culver City")</f>
        <v>wedding photo booth rental in Culver City</v>
      </c>
    </row>
    <row r="92">
      <c r="A92" s="2" t="s">
        <v>123</v>
      </c>
      <c r="B92" s="2" t="s">
        <v>1</v>
      </c>
      <c r="D92" s="3" t="s">
        <v>125</v>
      </c>
      <c r="E92" s="1" t="str">
        <f>HYPERLINK("https://sites.google.com/view/brea-photo-booth-rental/home","wedding photo booth rental in Culver City")</f>
        <v>wedding photo booth rental in Culver City</v>
      </c>
    </row>
    <row r="93">
      <c r="A93" s="2" t="s">
        <v>123</v>
      </c>
      <c r="B93" s="2" t="s">
        <v>1</v>
      </c>
      <c r="D93" s="3" t="s">
        <v>126</v>
      </c>
      <c r="E93" s="1" t="str">
        <f>HYPERLINK("https://sites.google.com/view/culvercityphotoboothrentals/home","wedding photo booth rental in Culver City")</f>
        <v>wedding photo booth rental in Culver City</v>
      </c>
    </row>
    <row r="94">
      <c r="A94" s="2" t="s">
        <v>123</v>
      </c>
      <c r="B94" s="2" t="s">
        <v>1</v>
      </c>
      <c r="D94" s="3" t="s">
        <v>127</v>
      </c>
      <c r="E94" s="1" t="str">
        <f>HYPERLINK("https://sites.google.com/view/culvercityphotoboothrentals","wedding photo booth rental in Culver City")</f>
        <v>wedding photo booth rental in Culver City</v>
      </c>
    </row>
    <row r="95">
      <c r="A95" s="2" t="s">
        <v>123</v>
      </c>
      <c r="B95" s="2" t="s">
        <v>1</v>
      </c>
      <c r="D95" s="3" t="s">
        <v>2</v>
      </c>
      <c r="E95" s="1" t="str">
        <f>HYPERLINK("https://sites.google.com/view/culvercityphotoboothrentals/culver-city-photo-booths","wedding photo booth rental in Culver City")</f>
        <v>wedding photo booth rental in Culver City</v>
      </c>
    </row>
    <row r="96">
      <c r="A96" s="2" t="s">
        <v>46</v>
      </c>
      <c r="B96" s="2" t="s">
        <v>161</v>
      </c>
      <c r="D96" s="3" t="s">
        <v>162</v>
      </c>
      <c r="E96" s="1" t="str">
        <f t="shared" ref="E96:E98" si="13">HYPERLINK("https://docs.google.com/document/d/1RB7mUrB1pkd8eYxSBC-aJqV_F1OGEAeWRlXeJ8Xfkrs/edit?usp=sharing","photobooth for rent Culver City")</f>
        <v>photobooth for rent Culver City</v>
      </c>
    </row>
    <row r="97">
      <c r="A97" s="2" t="s">
        <v>48</v>
      </c>
      <c r="B97" s="2" t="s">
        <v>163</v>
      </c>
      <c r="D97" s="3" t="s">
        <v>164</v>
      </c>
      <c r="E97" s="1" t="str">
        <f t="shared" si="13"/>
        <v>photobooth for rent Culver City</v>
      </c>
    </row>
    <row r="98">
      <c r="A98" s="2" t="s">
        <v>50</v>
      </c>
      <c r="B98" s="2" t="s">
        <v>165</v>
      </c>
      <c r="D98" s="3" t="s">
        <v>166</v>
      </c>
      <c r="E98" s="1" t="str">
        <f t="shared" si="13"/>
        <v>photobooth for rent Culver City</v>
      </c>
    </row>
    <row r="99">
      <c r="A99" s="2" t="s">
        <v>46</v>
      </c>
      <c r="B99" s="2" t="s">
        <v>167</v>
      </c>
      <c r="D99" s="3" t="s">
        <v>168</v>
      </c>
      <c r="E99" s="1" t="str">
        <f t="shared" ref="E99:E101" si="14">HYPERLINK("https://docs.google.com/document/d/1fXodIhQgmbHs6v-5ny7KOK7-FKI4HyJZlRi9f6edJOg/edit?usp=sharing","photo booths rent Culver City")</f>
        <v>photo booths rent Culver City</v>
      </c>
    </row>
    <row r="100">
      <c r="A100" s="2" t="s">
        <v>48</v>
      </c>
      <c r="B100" s="2" t="s">
        <v>169</v>
      </c>
      <c r="D100" s="3" t="s">
        <v>170</v>
      </c>
      <c r="E100" s="1" t="str">
        <f t="shared" si="14"/>
        <v>photo booths rent Culver City</v>
      </c>
    </row>
    <row r="101">
      <c r="A101" s="2" t="s">
        <v>50</v>
      </c>
      <c r="B101" s="2" t="s">
        <v>171</v>
      </c>
      <c r="D101" s="3" t="s">
        <v>172</v>
      </c>
      <c r="E101" s="1" t="str">
        <f t="shared" si="14"/>
        <v>photo booths rent Culver City</v>
      </c>
    </row>
    <row r="102">
      <c r="A102" s="2" t="s">
        <v>46</v>
      </c>
      <c r="B102" s="2" t="s">
        <v>143</v>
      </c>
      <c r="D102" s="3" t="s">
        <v>173</v>
      </c>
      <c r="E102" s="1" t="str">
        <f t="shared" ref="E102:E104" si="15">HYPERLINK("https://docs.google.com/document/d/15nKcrbmApZ3adgLgSoXsqZOqJ9upD0SwmTxBfjbbLtE/edit?usp=sharing","renting a photo booth in Culver City")</f>
        <v>renting a photo booth in Culver City</v>
      </c>
    </row>
    <row r="103">
      <c r="A103" s="2" t="s">
        <v>48</v>
      </c>
      <c r="B103" s="2" t="s">
        <v>145</v>
      </c>
      <c r="D103" s="3" t="s">
        <v>174</v>
      </c>
      <c r="E103" s="1" t="str">
        <f t="shared" si="15"/>
        <v>renting a photo booth in Culver City</v>
      </c>
    </row>
    <row r="104">
      <c r="A104" s="2" t="s">
        <v>50</v>
      </c>
      <c r="B104" s="2" t="s">
        <v>147</v>
      </c>
      <c r="D104" s="3" t="s">
        <v>175</v>
      </c>
      <c r="E104" s="1" t="str">
        <f t="shared" si="15"/>
        <v>renting a photo booth in Culver City</v>
      </c>
    </row>
    <row r="105">
      <c r="A105" s="2" t="s">
        <v>123</v>
      </c>
      <c r="B105" s="2" t="s">
        <v>1</v>
      </c>
      <c r="D105" s="3" t="s">
        <v>124</v>
      </c>
      <c r="E105" s="1" t="str">
        <f>HYPERLINK("https://sites.google.com/view/vogue-booth-rental-los-angeles/home","wedding photo booth rental in Culver City")</f>
        <v>wedding photo booth rental in Culver City</v>
      </c>
    </row>
    <row r="106">
      <c r="A106" s="2" t="s">
        <v>123</v>
      </c>
      <c r="B106" s="2" t="s">
        <v>1</v>
      </c>
      <c r="D106" s="3" t="s">
        <v>125</v>
      </c>
      <c r="E106" s="1" t="str">
        <f>HYPERLINK("https://sites.google.com/view/brea-photo-booth-rental/home","wedding photo booth rental in Culver City")</f>
        <v>wedding photo booth rental in Culver City</v>
      </c>
    </row>
    <row r="107">
      <c r="A107" s="2" t="s">
        <v>123</v>
      </c>
      <c r="B107" s="2" t="s">
        <v>1</v>
      </c>
      <c r="D107" s="3" t="s">
        <v>126</v>
      </c>
      <c r="E107" s="1" t="str">
        <f>HYPERLINK("https://sites.google.com/view/culvercityphotoboothrentals/home","wedding photo booth rental in Culver City")</f>
        <v>wedding photo booth rental in Culver City</v>
      </c>
    </row>
    <row r="108">
      <c r="A108" s="2" t="s">
        <v>123</v>
      </c>
      <c r="B108" s="2" t="s">
        <v>1</v>
      </c>
      <c r="D108" s="3" t="s">
        <v>127</v>
      </c>
      <c r="E108" s="1" t="str">
        <f>HYPERLINK("https://sites.google.com/view/culvercityphotoboothrentals","wedding photo booth rental in Culver City")</f>
        <v>wedding photo booth rental in Culver City</v>
      </c>
    </row>
    <row r="109">
      <c r="A109" s="2" t="s">
        <v>123</v>
      </c>
      <c r="B109" s="2" t="s">
        <v>1</v>
      </c>
      <c r="D109" s="3" t="s">
        <v>2</v>
      </c>
      <c r="E109" s="1" t="str">
        <f>HYPERLINK("https://sites.google.com/view/culvercityphotoboothrentals/culver-city-photo-booths","wedding photo booth rental in Culver City")</f>
        <v>wedding photo booth rental in Culver City</v>
      </c>
    </row>
    <row r="110">
      <c r="A110" s="2" t="s">
        <v>46</v>
      </c>
      <c r="B110" s="2" t="s">
        <v>176</v>
      </c>
      <c r="D110" s="3" t="s">
        <v>177</v>
      </c>
      <c r="E110" s="1" t="str">
        <f t="shared" ref="E110:E112" si="16">HYPERLINK("https://docs.google.com/document/d/1TuO4SX2zrA2yjERRf2P5AsPX0GNCizitnlJP5wdygvY/edit?usp=sharing","corporate event photo booth Culver City")</f>
        <v>corporate event photo booth Culver City</v>
      </c>
    </row>
    <row r="111">
      <c r="A111" s="2" t="s">
        <v>48</v>
      </c>
      <c r="B111" s="2" t="s">
        <v>178</v>
      </c>
      <c r="D111" s="3" t="s">
        <v>179</v>
      </c>
      <c r="E111" s="1" t="str">
        <f t="shared" si="16"/>
        <v>corporate event photo booth Culver City</v>
      </c>
    </row>
    <row r="112">
      <c r="A112" s="2" t="s">
        <v>50</v>
      </c>
      <c r="B112" s="2" t="s">
        <v>180</v>
      </c>
      <c r="D112" s="3" t="s">
        <v>181</v>
      </c>
      <c r="E112" s="1" t="str">
        <f t="shared" si="16"/>
        <v>corporate event photo booth Culver City</v>
      </c>
    </row>
    <row r="113">
      <c r="A113" s="2" t="s">
        <v>46</v>
      </c>
      <c r="B113" s="2" t="s">
        <v>128</v>
      </c>
      <c r="D113" s="3" t="s">
        <v>182</v>
      </c>
      <c r="E113" s="1" t="str">
        <f t="shared" ref="E113:E115" si="17">HYPERLINK("https://docs.google.com/document/d/1J1jAL0YX_mb_3JSFeZanItpdyZ7wfX2BesBp61Wk67s/edit?usp=sharing","photo booth rental Culver City")</f>
        <v>photo booth rental Culver City</v>
      </c>
    </row>
    <row r="114">
      <c r="A114" s="2" t="s">
        <v>48</v>
      </c>
      <c r="B114" s="2" t="s">
        <v>130</v>
      </c>
      <c r="D114" s="3" t="s">
        <v>183</v>
      </c>
      <c r="E114" s="1" t="str">
        <f t="shared" si="17"/>
        <v>photo booth rental Culver City</v>
      </c>
    </row>
    <row r="115">
      <c r="A115" s="2" t="s">
        <v>50</v>
      </c>
      <c r="B115" s="2" t="s">
        <v>132</v>
      </c>
      <c r="D115" s="3" t="s">
        <v>184</v>
      </c>
      <c r="E115" s="1" t="str">
        <f t="shared" si="17"/>
        <v>photo booth rental Culver City</v>
      </c>
    </row>
    <row r="116">
      <c r="A116" s="2" t="s">
        <v>46</v>
      </c>
      <c r="B116" s="2" t="s">
        <v>1</v>
      </c>
      <c r="D116" s="3" t="s">
        <v>185</v>
      </c>
      <c r="E116" s="1" t="str">
        <f t="shared" ref="E116:E118" si="18">HYPERLINK("https://docs.google.com/document/d/1qVnpVOa905QdcP3UGdKlqm1onGMMQiVnFnQ6yhZiKrk/edit?usp=sharing","wedding photo booth rental in Culver City")</f>
        <v>wedding photo booth rental in Culver City</v>
      </c>
    </row>
    <row r="117">
      <c r="A117" s="2" t="s">
        <v>48</v>
      </c>
      <c r="B117" s="2" t="s">
        <v>31</v>
      </c>
      <c r="D117" s="3" t="s">
        <v>186</v>
      </c>
      <c r="E117" s="1" t="str">
        <f t="shared" si="18"/>
        <v>wedding photo booth rental in Culver City</v>
      </c>
    </row>
    <row r="118">
      <c r="A118" s="2" t="s">
        <v>50</v>
      </c>
      <c r="B118" s="2" t="s">
        <v>34</v>
      </c>
      <c r="D118" s="3" t="s">
        <v>187</v>
      </c>
      <c r="E118" s="1" t="str">
        <f t="shared" si="18"/>
        <v>wedding photo booth rental in Culver City</v>
      </c>
    </row>
    <row r="119">
      <c r="A119" s="2" t="s">
        <v>123</v>
      </c>
      <c r="B119" s="2" t="s">
        <v>1</v>
      </c>
      <c r="D119" s="3" t="s">
        <v>124</v>
      </c>
      <c r="E119" s="1" t="str">
        <f>HYPERLINK("https://sites.google.com/view/vogue-booth-rental-los-angeles/home","wedding photo booth rental in Culver City")</f>
        <v>wedding photo booth rental in Culver City</v>
      </c>
    </row>
    <row r="120">
      <c r="A120" s="2" t="s">
        <v>123</v>
      </c>
      <c r="B120" s="2" t="s">
        <v>1</v>
      </c>
      <c r="D120" s="3" t="s">
        <v>125</v>
      </c>
      <c r="E120" s="1" t="str">
        <f>HYPERLINK("https://sites.google.com/view/brea-photo-booth-rental/home","wedding photo booth rental in Culver City")</f>
        <v>wedding photo booth rental in Culver City</v>
      </c>
    </row>
    <row r="121">
      <c r="A121" s="2" t="s">
        <v>123</v>
      </c>
      <c r="B121" s="2" t="s">
        <v>1</v>
      </c>
      <c r="D121" s="3" t="s">
        <v>126</v>
      </c>
      <c r="E121" s="1" t="str">
        <f>HYPERLINK("https://sites.google.com/view/culvercityphotoboothrentals/home","wedding photo booth rental in Culver City")</f>
        <v>wedding photo booth rental in Culver City</v>
      </c>
    </row>
    <row r="122">
      <c r="A122" s="2" t="s">
        <v>123</v>
      </c>
      <c r="B122" s="2" t="s">
        <v>1</v>
      </c>
      <c r="D122" s="3" t="s">
        <v>127</v>
      </c>
      <c r="E122" s="1" t="str">
        <f>HYPERLINK("https://sites.google.com/view/culvercityphotoboothrentals","wedding photo booth rental in Culver City")</f>
        <v>wedding photo booth rental in Culver City</v>
      </c>
    </row>
    <row r="123">
      <c r="A123" s="2" t="s">
        <v>123</v>
      </c>
      <c r="B123" s="2" t="s">
        <v>1</v>
      </c>
      <c r="D123" s="3" t="s">
        <v>2</v>
      </c>
      <c r="E123" s="1" t="str">
        <f>HYPERLINK("https://sites.google.com/view/culvercityphotoboothrentals/culver-city-photo-booths","wedding photo booth rental in Culver City")</f>
        <v>wedding photo booth rental in Culver City</v>
      </c>
    </row>
    <row r="124">
      <c r="A124" s="2" t="s">
        <v>46</v>
      </c>
      <c r="B124" s="2" t="s">
        <v>188</v>
      </c>
      <c r="D124" s="3" t="s">
        <v>189</v>
      </c>
      <c r="E124" s="1" t="str">
        <f t="shared" ref="E124:E126" si="19">HYPERLINK("https://docs.google.com/document/d/1WDnDeWnyQ9FvL7l1PL4Pl97rDhmt6l2JYryIwSW49Yw/edit?usp=sharing","photo booth rental in Culver City")</f>
        <v>photo booth rental in Culver City</v>
      </c>
    </row>
    <row r="125">
      <c r="A125" s="2" t="s">
        <v>48</v>
      </c>
      <c r="B125" s="2" t="s">
        <v>190</v>
      </c>
      <c r="D125" s="3" t="s">
        <v>191</v>
      </c>
      <c r="E125" s="1" t="str">
        <f t="shared" si="19"/>
        <v>photo booth rental in Culver City</v>
      </c>
    </row>
    <row r="126">
      <c r="A126" s="2" t="s">
        <v>50</v>
      </c>
      <c r="B126" s="2" t="s">
        <v>192</v>
      </c>
      <c r="D126" s="3" t="s">
        <v>193</v>
      </c>
      <c r="E126" s="1" t="str">
        <f t="shared" si="19"/>
        <v>photo booth rental in Culver City</v>
      </c>
    </row>
    <row r="127">
      <c r="A127" s="2" t="s">
        <v>46</v>
      </c>
      <c r="B127" s="2" t="s">
        <v>111</v>
      </c>
      <c r="D127" s="3" t="s">
        <v>194</v>
      </c>
      <c r="E127" s="1" t="str">
        <f t="shared" ref="E127:E129" si="20">HYPERLINK("https://docs.google.com/document/d/1C8mNA60sFNCqZqmFXEmv5Ldn-bzNhy8tzzKvNUlA9n0/edit?usp=sharing","photo booth for rent Culver City")</f>
        <v>photo booth for rent Culver City</v>
      </c>
    </row>
    <row r="128">
      <c r="A128" s="2" t="s">
        <v>48</v>
      </c>
      <c r="B128" s="2" t="s">
        <v>113</v>
      </c>
      <c r="D128" s="3" t="s">
        <v>195</v>
      </c>
      <c r="E128" s="1" t="str">
        <f t="shared" si="20"/>
        <v>photo booth for rent Culver City</v>
      </c>
    </row>
    <row r="129">
      <c r="A129" s="2" t="s">
        <v>50</v>
      </c>
      <c r="B129" s="2" t="s">
        <v>115</v>
      </c>
      <c r="D129" s="3" t="s">
        <v>196</v>
      </c>
      <c r="E129" s="1" t="str">
        <f t="shared" si="20"/>
        <v>photo booth for rent Culver City</v>
      </c>
    </row>
    <row r="130">
      <c r="A130" s="2" t="s">
        <v>46</v>
      </c>
      <c r="B130" s="2" t="s">
        <v>197</v>
      </c>
      <c r="D130" s="3" t="s">
        <v>198</v>
      </c>
      <c r="E130" s="1" t="str">
        <f t="shared" ref="E130:E132" si="21">HYPERLINK("https://docs.google.com/document/d/1LKbhVZdG7euM_pAsoGgQYy3367qOqARa19VA3g1gDZQ/edit?usp=sharing","photo booth for rental Culver City")</f>
        <v>photo booth for rental Culver City</v>
      </c>
    </row>
    <row r="131">
      <c r="A131" s="2" t="s">
        <v>48</v>
      </c>
      <c r="B131" s="2" t="s">
        <v>199</v>
      </c>
      <c r="D131" s="3" t="s">
        <v>200</v>
      </c>
      <c r="E131" s="1" t="str">
        <f t="shared" si="21"/>
        <v>photo booth for rental Culver City</v>
      </c>
    </row>
    <row r="132">
      <c r="A132" s="2" t="s">
        <v>50</v>
      </c>
      <c r="B132" s="2" t="s">
        <v>201</v>
      </c>
      <c r="D132" s="3" t="s">
        <v>202</v>
      </c>
      <c r="E132" s="1" t="str">
        <f t="shared" si="21"/>
        <v>photo booth for rental Culver City</v>
      </c>
    </row>
    <row r="133">
      <c r="A133" s="2" t="s">
        <v>123</v>
      </c>
      <c r="B133" s="2" t="s">
        <v>1</v>
      </c>
      <c r="D133" s="3" t="s">
        <v>124</v>
      </c>
      <c r="E133" s="1" t="str">
        <f>HYPERLINK("https://sites.google.com/view/vogue-booth-rental-los-angeles/home","wedding photo booth rental in Culver City")</f>
        <v>wedding photo booth rental in Culver City</v>
      </c>
    </row>
    <row r="134">
      <c r="A134" s="2" t="s">
        <v>123</v>
      </c>
      <c r="B134" s="2" t="s">
        <v>1</v>
      </c>
      <c r="D134" s="3" t="s">
        <v>125</v>
      </c>
      <c r="E134" s="1" t="str">
        <f>HYPERLINK("https://sites.google.com/view/brea-photo-booth-rental/home","wedding photo booth rental in Culver City")</f>
        <v>wedding photo booth rental in Culver City</v>
      </c>
    </row>
    <row r="135">
      <c r="A135" s="2" t="s">
        <v>123</v>
      </c>
      <c r="B135" s="2" t="s">
        <v>1</v>
      </c>
      <c r="D135" s="3" t="s">
        <v>126</v>
      </c>
      <c r="E135" s="1" t="str">
        <f>HYPERLINK("https://sites.google.com/view/culvercityphotoboothrentals/home","wedding photo booth rental in Culver City")</f>
        <v>wedding photo booth rental in Culver City</v>
      </c>
    </row>
    <row r="136">
      <c r="A136" s="2" t="s">
        <v>123</v>
      </c>
      <c r="B136" s="2" t="s">
        <v>1</v>
      </c>
      <c r="D136" s="3" t="s">
        <v>127</v>
      </c>
      <c r="E136" s="1" t="str">
        <f>HYPERLINK("https://sites.google.com/view/culvercityphotoboothrentals","wedding photo booth rental in Culver City")</f>
        <v>wedding photo booth rental in Culver City</v>
      </c>
    </row>
    <row r="137">
      <c r="A137" s="2" t="s">
        <v>123</v>
      </c>
      <c r="B137" s="2" t="s">
        <v>1</v>
      </c>
      <c r="D137" s="3" t="s">
        <v>2</v>
      </c>
      <c r="E137" s="1" t="str">
        <f>HYPERLINK("https://sites.google.com/view/culvercityphotoboothrentals/culver-city-photo-booths","wedding photo booth rental in Culver City")</f>
        <v>wedding photo booth rental in Culver City</v>
      </c>
    </row>
    <row r="138">
      <c r="A138" s="2" t="s">
        <v>46</v>
      </c>
      <c r="B138" s="2" t="s">
        <v>203</v>
      </c>
      <c r="D138" s="3" t="s">
        <v>204</v>
      </c>
      <c r="E138" s="1" t="str">
        <f t="shared" ref="E138:E140" si="22">HYPERLINK("https://docs.google.com/document/d/1RmUGTee8uRIBH6NcsId3JaWcu6BL4MZYPp4OZKr_I0U/edit?usp=sharing","photo booth to rental Culver City")</f>
        <v>photo booth to rental Culver City</v>
      </c>
    </row>
    <row r="139">
      <c r="A139" s="2" t="s">
        <v>48</v>
      </c>
      <c r="B139" s="2" t="s">
        <v>205</v>
      </c>
      <c r="D139" s="3" t="s">
        <v>206</v>
      </c>
      <c r="E139" s="1" t="str">
        <f t="shared" si="22"/>
        <v>photo booth to rental Culver City</v>
      </c>
    </row>
    <row r="140">
      <c r="A140" s="2" t="s">
        <v>50</v>
      </c>
      <c r="B140" s="2" t="s">
        <v>207</v>
      </c>
      <c r="D140" s="3" t="s">
        <v>208</v>
      </c>
      <c r="E140" s="1" t="str">
        <f t="shared" si="22"/>
        <v>photo booth to rental Culver City</v>
      </c>
    </row>
    <row r="141">
      <c r="A141" s="2" t="s">
        <v>46</v>
      </c>
      <c r="B141" s="2" t="s">
        <v>209</v>
      </c>
      <c r="D141" s="3" t="s">
        <v>210</v>
      </c>
      <c r="E141" s="1" t="str">
        <f t="shared" ref="E141:E143" si="23">HYPERLINK("https://docs.google.com/document/d/1bp67HQknYmX7YHO8OU7eFun5HOjubNAx-gv-Uzv2Uko/edit?usp=sharing","photo booth to rent Culver City")</f>
        <v>photo booth to rent Culver City</v>
      </c>
    </row>
    <row r="142">
      <c r="A142" s="2" t="s">
        <v>48</v>
      </c>
      <c r="B142" s="2" t="s">
        <v>211</v>
      </c>
      <c r="D142" s="3" t="s">
        <v>212</v>
      </c>
      <c r="E142" s="1" t="str">
        <f t="shared" si="23"/>
        <v>photo booth to rent Culver City</v>
      </c>
    </row>
    <row r="143">
      <c r="A143" s="2" t="s">
        <v>50</v>
      </c>
      <c r="B143" s="2" t="s">
        <v>213</v>
      </c>
      <c r="D143" s="3" t="s">
        <v>214</v>
      </c>
      <c r="E143" s="1" t="str">
        <f t="shared" si="23"/>
        <v>photo booth to rent Culver City</v>
      </c>
    </row>
    <row r="144">
      <c r="A144" s="2" t="s">
        <v>123</v>
      </c>
      <c r="B144" s="2" t="s">
        <v>1</v>
      </c>
      <c r="D144" s="3" t="s">
        <v>124</v>
      </c>
      <c r="E144" s="1" t="str">
        <f>HYPERLINK("https://sites.google.com/view/vogue-booth-rental-los-angeles/home","wedding photo booth rental in Culver City")</f>
        <v>wedding photo booth rental in Culver City</v>
      </c>
    </row>
    <row r="145">
      <c r="A145" s="2" t="s">
        <v>123</v>
      </c>
      <c r="B145" s="2" t="s">
        <v>1</v>
      </c>
      <c r="D145" s="3" t="s">
        <v>125</v>
      </c>
      <c r="E145" s="1" t="str">
        <f>HYPERLINK("https://sites.google.com/view/brea-photo-booth-rental/home","wedding photo booth rental in Culver City")</f>
        <v>wedding photo booth rental in Culver City</v>
      </c>
    </row>
    <row r="146">
      <c r="A146" s="2" t="s">
        <v>123</v>
      </c>
      <c r="B146" s="2" t="s">
        <v>1</v>
      </c>
      <c r="D146" s="3" t="s">
        <v>126</v>
      </c>
      <c r="E146" s="1" t="str">
        <f>HYPERLINK("https://sites.google.com/view/culvercityphotoboothrentals/home","wedding photo booth rental in Culver City")</f>
        <v>wedding photo booth rental in Culver City</v>
      </c>
    </row>
    <row r="147">
      <c r="A147" s="2" t="s">
        <v>123</v>
      </c>
      <c r="B147" s="2" t="s">
        <v>1</v>
      </c>
      <c r="D147" s="3" t="s">
        <v>127</v>
      </c>
      <c r="E147" s="1" t="str">
        <f>HYPERLINK("https://sites.google.com/view/culvercityphotoboothrentals","wedding photo booth rental in Culver City")</f>
        <v>wedding photo booth rental in Culver City</v>
      </c>
    </row>
    <row r="148">
      <c r="A148" s="2" t="s">
        <v>123</v>
      </c>
      <c r="B148" s="2" t="s">
        <v>1</v>
      </c>
      <c r="D148" s="3" t="s">
        <v>2</v>
      </c>
      <c r="E148" s="1" t="str">
        <f>HYPERLINK("https://sites.google.com/view/culvercityphotoboothrentals/culver-city-photo-booths","wedding photo booth rental in Culver City")</f>
        <v>wedding photo booth rental in Culver City</v>
      </c>
    </row>
    <row r="149" ht="112.5" customHeight="1">
      <c r="A149" s="2" t="s">
        <v>215</v>
      </c>
      <c r="B149" s="2" t="s">
        <v>22</v>
      </c>
      <c r="C149" s="1" t="str">
        <f>HYPERLINK("https://docs.google.com/spreadsheets/d/1xaXAQ-dBVdf9HUsSfySwjSxYJsalDX1QmyxgIgsLQos/edit?disco=AAABSZZ-uow", IMAGE("https://api.qrserver.com/v1/create-qr-code/?size=150x150&amp;data=https://docs.google.com/spreadsheets/d/1xaXAQ-dBVdf9HUsSfySwjSxYJsalDX1QmyxgIgsLQos/edit?disco=AAABSZZ-uow",1))</f>
        <v/>
      </c>
      <c r="D149" s="3" t="s">
        <v>216</v>
      </c>
      <c r="E149" s="1" t="str">
        <f>HYPERLINK("https://docs.google.com/spreadsheets/d/1xaXAQ-dBVdf9HUsSfySwjSxYJsalDX1QmyxgIgsLQos/edit?disco=AAABSZZ-uow", "spreadsheet comment")</f>
        <v>spreadsheet comment</v>
      </c>
    </row>
    <row r="150" ht="112.5" customHeight="1">
      <c r="A150" s="2" t="s">
        <v>215</v>
      </c>
      <c r="B150" s="2" t="s">
        <v>38</v>
      </c>
      <c r="C150" s="1" t="str">
        <f>HYPERLINK("https://docs.google.com/drawings/d/17DWc3FQDxJ-TWzL9LSZl91wXfRfDSIvpmoq8RrX3qsk/edit?disco=AAABSb75AB8", IMAGE("https://api.qrserver.com/v1/create-qr-code/?size=150x150&amp;data=https://docs.google.com/drawings/d/17DWc3FQDxJ-TWzL9LSZl91wXfRfDSIvpmoq8RrX3qsk/edit?disco=AAABSb75AB8",1))</f>
        <v/>
      </c>
      <c r="D150" s="3" t="s">
        <v>217</v>
      </c>
      <c r="E150" s="1" t="str">
        <f>HYPERLINK("https://docs.google.com/drawings/d/17DWc3FQDxJ-TWzL9LSZl91wXfRfDSIvpmoq8RrX3qsk/edit?disco=AAABSb75AB8", "drawing comment")</f>
        <v>drawing comment</v>
      </c>
    </row>
    <row r="151" ht="112.5" customHeight="1">
      <c r="A151" s="2" t="s">
        <v>215</v>
      </c>
      <c r="B151" s="2" t="s">
        <v>46</v>
      </c>
      <c r="C151" s="1" t="str">
        <f>HYPERLINK("https://docs.google.com/document/d/1bp67HQknYmX7YHO8OU7eFun5HOjubNAx-gv-Uzv2Uko/edit?disco=AAABSnKfORc", IMAGE("https://api.qrserver.com/v1/create-qr-code/?size=150x150&amp;data=https://docs.google.com/document/d/1bp67HQknYmX7YHO8OU7eFun5HOjubNAx-gv-Uzv2Uko/edit?disco=AAABSnKfORc",1))</f>
        <v/>
      </c>
      <c r="D151" s="3" t="s">
        <v>218</v>
      </c>
      <c r="E151" s="1" t="str">
        <f>HYPERLINK("https://docs.google.com/document/d/1bp67HQknYmX7YHO8OU7eFun5HOjubNAx-gv-Uzv2Uko/edit?disco=AAABSnKfORc", "document comment")</f>
        <v>document comment</v>
      </c>
    </row>
    <row r="152" ht="112.5" customHeight="1">
      <c r="A152" s="2" t="s">
        <v>215</v>
      </c>
      <c r="B152" s="2" t="s">
        <v>46</v>
      </c>
      <c r="C152" s="1" t="str">
        <f>HYPERLINK("https://docs.google.com/document/d/1RmUGTee8uRIBH6NcsId3JaWcu6BL4MZYPp4OZKr_I0U/edit?disco=AAABSVvfFGg", IMAGE("https://api.qrserver.com/v1/create-qr-code/?size=150x150&amp;data=https://docs.google.com/document/d/1RmUGTee8uRIBH6NcsId3JaWcu6BL4MZYPp4OZKr_I0U/edit?disco=AAABSVvfFGg",1))</f>
        <v/>
      </c>
      <c r="D152" s="3" t="s">
        <v>219</v>
      </c>
      <c r="E152" s="1" t="str">
        <f>HYPERLINK("https://docs.google.com/document/d/1RmUGTee8uRIBH6NcsId3JaWcu6BL4MZYPp4OZKr_I0U/edit?disco=AAABSVvfFGg", "document comment")</f>
        <v>document comment</v>
      </c>
    </row>
    <row r="153" ht="112.5" customHeight="1">
      <c r="A153" s="2" t="s">
        <v>215</v>
      </c>
      <c r="B153" s="2" t="s">
        <v>46</v>
      </c>
      <c r="C153" s="1" t="str">
        <f>HYPERLINK("https://docs.google.com/document/d/1LKbhVZdG7euM_pAsoGgQYy3367qOqARa19VA3g1gDZQ/edit?disco=AAABSc53j2c", IMAGE("https://api.qrserver.com/v1/create-qr-code/?size=150x150&amp;data=https://docs.google.com/document/d/1LKbhVZdG7euM_pAsoGgQYy3367qOqARa19VA3g1gDZQ/edit?disco=AAABSc53j2c",1))</f>
        <v/>
      </c>
      <c r="D153" s="3" t="s">
        <v>220</v>
      </c>
      <c r="E153" s="1" t="str">
        <f>HYPERLINK("https://docs.google.com/document/d/1LKbhVZdG7euM_pAsoGgQYy3367qOqARa19VA3g1gDZQ/edit?disco=AAABSc53j2c", "document comment")</f>
        <v>document comment</v>
      </c>
    </row>
    <row r="154" ht="112.5" customHeight="1">
      <c r="A154" s="2" t="s">
        <v>215</v>
      </c>
      <c r="B154" s="2" t="s">
        <v>46</v>
      </c>
      <c r="C154" s="1" t="str">
        <f>HYPERLINK("https://docs.google.com/document/d/1C8mNA60sFNCqZqmFXEmv5Ldn-bzNhy8tzzKvNUlA9n0/edit?disco=AAABSbjSHNk", IMAGE("https://api.qrserver.com/v1/create-qr-code/?size=150x150&amp;data=https://docs.google.com/document/d/1C8mNA60sFNCqZqmFXEmv5Ldn-bzNhy8tzzKvNUlA9n0/edit?disco=AAABSbjSHNk",1))</f>
        <v/>
      </c>
      <c r="D154" s="3" t="s">
        <v>221</v>
      </c>
      <c r="E154" s="1" t="str">
        <f>HYPERLINK("https://docs.google.com/document/d/1C8mNA60sFNCqZqmFXEmv5Ldn-bzNhy8tzzKvNUlA9n0/edit?disco=AAABSbjSHNk", "document comment")</f>
        <v>document comment</v>
      </c>
    </row>
    <row r="155" ht="112.5" customHeight="1">
      <c r="A155" s="2" t="s">
        <v>215</v>
      </c>
      <c r="B155" s="2" t="s">
        <v>46</v>
      </c>
      <c r="C155" s="1" t="str">
        <f>HYPERLINK("https://docs.google.com/document/d/1WDnDeWnyQ9FvL7l1PL4Pl97rDhmt6l2JYryIwSW49Yw/edit?disco=AAABSaqb6pM", IMAGE("https://api.qrserver.com/v1/create-qr-code/?size=150x150&amp;data=https://docs.google.com/document/d/1WDnDeWnyQ9FvL7l1PL4Pl97rDhmt6l2JYryIwSW49Yw/edit?disco=AAABSaqb6pM",1))</f>
        <v/>
      </c>
      <c r="D155" s="3" t="s">
        <v>222</v>
      </c>
      <c r="E155" s="1" t="str">
        <f>HYPERLINK("https://docs.google.com/document/d/1WDnDeWnyQ9FvL7l1PL4Pl97rDhmt6l2JYryIwSW49Yw/edit?disco=AAABSaqb6pM", "document comment")</f>
        <v>document comment</v>
      </c>
    </row>
    <row r="156" ht="112.5" customHeight="1">
      <c r="A156" s="2" t="s">
        <v>215</v>
      </c>
      <c r="B156" s="2" t="s">
        <v>46</v>
      </c>
      <c r="C156" s="1" t="str">
        <f>HYPERLINK("https://docs.google.com/document/d/1qVnpVOa905QdcP3UGdKlqm1onGMMQiVnFnQ6yhZiKrk/edit?disco=AAABOu8ukkg", IMAGE("https://api.qrserver.com/v1/create-qr-code/?size=150x150&amp;data=https://docs.google.com/document/d/1qVnpVOa905QdcP3UGdKlqm1onGMMQiVnFnQ6yhZiKrk/edit?disco=AAABOu8ukkg",1))</f>
        <v/>
      </c>
      <c r="D156" s="3" t="s">
        <v>223</v>
      </c>
      <c r="E156" s="1" t="str">
        <f>HYPERLINK("https://docs.google.com/document/d/1qVnpVOa905QdcP3UGdKlqm1onGMMQiVnFnQ6yhZiKrk/edit?disco=AAABOu8ukkg", "document comment")</f>
        <v>document comment</v>
      </c>
    </row>
    <row r="157" ht="112.5" customHeight="1">
      <c r="A157" s="2" t="s">
        <v>215</v>
      </c>
      <c r="B157" s="2" t="s">
        <v>46</v>
      </c>
      <c r="C157" s="1" t="str">
        <f>HYPERLINK("https://docs.google.com/document/d/1J1jAL0YX_mb_3JSFeZanItpdyZ7wfX2BesBp61Wk67s/edit?disco=AAABSduV8NI", IMAGE("https://api.qrserver.com/v1/create-qr-code/?size=150x150&amp;data=https://docs.google.com/document/d/1J1jAL0YX_mb_3JSFeZanItpdyZ7wfX2BesBp61Wk67s/edit?disco=AAABSduV8NI",1))</f>
        <v/>
      </c>
      <c r="D157" s="3" t="s">
        <v>224</v>
      </c>
      <c r="E157" s="1" t="str">
        <f>HYPERLINK("https://docs.google.com/document/d/1J1jAL0YX_mb_3JSFeZanItpdyZ7wfX2BesBp61Wk67s/edit?disco=AAABSduV8NI", "document comment")</f>
        <v>document comment</v>
      </c>
    </row>
    <row r="158" ht="112.5" customHeight="1">
      <c r="A158" s="2" t="s">
        <v>215</v>
      </c>
      <c r="B158" s="2" t="s">
        <v>46</v>
      </c>
      <c r="C158" s="1" t="str">
        <f>HYPERLINK("https://docs.google.com/document/d/1TuO4SX2zrA2yjERRf2P5AsPX0GNCizitnlJP5wdygvY/edit?disco=AAABSVOuiCc", IMAGE("https://api.qrserver.com/v1/create-qr-code/?size=150x150&amp;data=https://docs.google.com/document/d/1TuO4SX2zrA2yjERRf2P5AsPX0GNCizitnlJP5wdygvY/edit?disco=AAABSVOuiCc",1))</f>
        <v/>
      </c>
      <c r="D158" s="3" t="s">
        <v>225</v>
      </c>
      <c r="E158" s="1" t="str">
        <f>HYPERLINK("https://docs.google.com/document/d/1TuO4SX2zrA2yjERRf2P5AsPX0GNCizitnlJP5wdygvY/edit?disco=AAABSVOuiCc", "document comment")</f>
        <v>document comment</v>
      </c>
    </row>
    <row r="159" ht="112.5" customHeight="1">
      <c r="A159" s="2" t="s">
        <v>215</v>
      </c>
      <c r="B159" s="2" t="s">
        <v>46</v>
      </c>
      <c r="C159" s="1" t="str">
        <f>HYPERLINK("https://docs.google.com/document/d/15nKcrbmApZ3adgLgSoXsqZOqJ9upD0SwmTxBfjbbLtE/edit?disco=AAABSuyghwA", IMAGE("https://api.qrserver.com/v1/create-qr-code/?size=150x150&amp;data=https://docs.google.com/document/d/15nKcrbmApZ3adgLgSoXsqZOqJ9upD0SwmTxBfjbbLtE/edit?disco=AAABSuyghwA",1))</f>
        <v/>
      </c>
      <c r="D159" s="3" t="s">
        <v>226</v>
      </c>
      <c r="E159" s="1" t="str">
        <f>HYPERLINK("https://docs.google.com/document/d/15nKcrbmApZ3adgLgSoXsqZOqJ9upD0SwmTxBfjbbLtE/edit?disco=AAABSuyghwA", "document comment")</f>
        <v>document comment</v>
      </c>
    </row>
    <row r="160" ht="112.5" customHeight="1">
      <c r="A160" s="2" t="s">
        <v>215</v>
      </c>
      <c r="B160" s="2" t="s">
        <v>46</v>
      </c>
      <c r="C160" s="1" t="str">
        <f>HYPERLINK("https://docs.google.com/document/d/1fXodIhQgmbHs6v-5ny7KOK7-FKI4HyJZlRi9f6edJOg/edit?disco=AAABSV3n0Xw", IMAGE("https://api.qrserver.com/v1/create-qr-code/?size=150x150&amp;data=https://docs.google.com/document/d/1fXodIhQgmbHs6v-5ny7KOK7-FKI4HyJZlRi9f6edJOg/edit?disco=AAABSV3n0Xw",1))</f>
        <v/>
      </c>
      <c r="D160" s="3" t="s">
        <v>227</v>
      </c>
      <c r="E160" s="1" t="str">
        <f>HYPERLINK("https://docs.google.com/document/d/1fXodIhQgmbHs6v-5ny7KOK7-FKI4HyJZlRi9f6edJOg/edit?disco=AAABSV3n0Xw", "document comment")</f>
        <v>document comment</v>
      </c>
    </row>
    <row r="161" ht="112.5" customHeight="1">
      <c r="A161" s="2" t="s">
        <v>215</v>
      </c>
      <c r="B161" s="2" t="s">
        <v>46</v>
      </c>
      <c r="C161" s="1" t="str">
        <f>HYPERLINK("https://docs.google.com/document/d/1RB7mUrB1pkd8eYxSBC-aJqV_F1OGEAeWRlXeJ8Xfkrs/edit?disco=AAABSVJT58s", IMAGE("https://api.qrserver.com/v1/create-qr-code/?size=150x150&amp;data=https://docs.google.com/document/d/1RB7mUrB1pkd8eYxSBC-aJqV_F1OGEAeWRlXeJ8Xfkrs/edit?disco=AAABSVJT58s",1))</f>
        <v/>
      </c>
      <c r="D161" s="3" t="s">
        <v>228</v>
      </c>
      <c r="E161" s="1" t="str">
        <f>HYPERLINK("https://docs.google.com/document/d/1RB7mUrB1pkd8eYxSBC-aJqV_F1OGEAeWRlXeJ8Xfkrs/edit?disco=AAABSVJT58s", "document comment")</f>
        <v>document comment</v>
      </c>
    </row>
    <row r="162" ht="112.5" customHeight="1">
      <c r="A162" s="2" t="s">
        <v>215</v>
      </c>
      <c r="B162" s="2" t="s">
        <v>46</v>
      </c>
      <c r="C162" s="1" t="str">
        <f>HYPERLINK("https://docs.google.com/document/d/1slbLFFjtDQy-0KNnLxYjCno0Wm-yZsKbNd98DDNLpLs/edit?disco=AAABOt53Rs4", IMAGE("https://api.qrserver.com/v1/create-qr-code/?size=150x150&amp;data=https://docs.google.com/document/d/1slbLFFjtDQy-0KNnLxYjCno0Wm-yZsKbNd98DDNLpLs/edit?disco=AAABOt53Rs4",1))</f>
        <v/>
      </c>
      <c r="D162" s="3" t="s">
        <v>229</v>
      </c>
      <c r="E162" s="1" t="str">
        <f>HYPERLINK("https://docs.google.com/document/d/1slbLFFjtDQy-0KNnLxYjCno0Wm-yZsKbNd98DDNLpLs/edit?disco=AAABOt53Rs4", "document comment")</f>
        <v>document comment</v>
      </c>
    </row>
    <row r="163" ht="112.5" customHeight="1">
      <c r="A163" s="2" t="s">
        <v>215</v>
      </c>
      <c r="B163" s="2" t="s">
        <v>46</v>
      </c>
      <c r="C163" s="1" t="str">
        <f>HYPERLINK("https://docs.google.com/document/d/1MmsjiPTCk2r4AcUmCulD6NSI79XbJyxIWcCrumc0ZO0/edit?disco=AAABSbOgBBo", IMAGE("https://api.qrserver.com/v1/create-qr-code/?size=150x150&amp;data=https://docs.google.com/document/d/1MmsjiPTCk2r4AcUmCulD6NSI79XbJyxIWcCrumc0ZO0/edit?disco=AAABSbOgBBo",1))</f>
        <v/>
      </c>
      <c r="D163" s="3" t="s">
        <v>230</v>
      </c>
      <c r="E163" s="1" t="str">
        <f>HYPERLINK("https://docs.google.com/document/d/1MmsjiPTCk2r4AcUmCulD6NSI79XbJyxIWcCrumc0ZO0/edit?disco=AAABSbOgBBo", "document comment")</f>
        <v>document comment</v>
      </c>
    </row>
    <row r="164" ht="112.5" customHeight="1">
      <c r="A164" s="2" t="s">
        <v>215</v>
      </c>
      <c r="B164" s="2" t="s">
        <v>46</v>
      </c>
      <c r="C164" s="1" t="str">
        <f>HYPERLINK("https://docs.google.com/document/d/1xqam0C6UlgxELkY2qgNRCfIK0rSHUCQzfYnVkWprJmA/edit?disco=AAABScYKbt4", IMAGE("https://api.qrserver.com/v1/create-qr-code/?size=150x150&amp;data=https://docs.google.com/document/d/1xqam0C6UlgxELkY2qgNRCfIK0rSHUCQzfYnVkWprJmA/edit?disco=AAABScYKbt4",1))</f>
        <v/>
      </c>
      <c r="D164" s="3" t="s">
        <v>231</v>
      </c>
      <c r="E164" s="1" t="str">
        <f>HYPERLINK("https://docs.google.com/document/d/1xqam0C6UlgxELkY2qgNRCfIK0rSHUCQzfYnVkWprJmA/edit?disco=AAABScYKbt4", "document comment")</f>
        <v>document comment</v>
      </c>
    </row>
    <row r="165" ht="112.5" customHeight="1">
      <c r="A165" s="2" t="s">
        <v>215</v>
      </c>
      <c r="B165" s="2" t="s">
        <v>46</v>
      </c>
      <c r="C165" s="1" t="str">
        <f>HYPERLINK("https://docs.google.com/document/d/14EOA1sq-r3SsdqlP6lwgjGe0asWIrkYGIl31kmGVDFk/edit?disco=AAABOt4Dq2E", IMAGE("https://api.qrserver.com/v1/create-qr-code/?size=150x150&amp;data=https://docs.google.com/document/d/14EOA1sq-r3SsdqlP6lwgjGe0asWIrkYGIl31kmGVDFk/edit?disco=AAABOt4Dq2E",1))</f>
        <v/>
      </c>
      <c r="D165" s="3" t="s">
        <v>232</v>
      </c>
      <c r="E165" s="1" t="str">
        <f>HYPERLINK("https://docs.google.com/document/d/14EOA1sq-r3SsdqlP6lwgjGe0asWIrkYGIl31kmGVDFk/edit?disco=AAABOt4Dq2E", "document comment")</f>
        <v>document comment</v>
      </c>
    </row>
    <row r="166" ht="112.5" customHeight="1">
      <c r="A166" s="2" t="s">
        <v>215</v>
      </c>
      <c r="B166" s="2" t="s">
        <v>46</v>
      </c>
      <c r="C166" s="1" t="str">
        <f>HYPERLINK("https://docs.google.com/document/d/12T8SvrcA6kkBQRYb3jkTpMhjb5i0saGanbJUBV855MA/edit?disco=AAABSdZL_80", IMAGE("https://api.qrserver.com/v1/create-qr-code/?size=150x150&amp;data=https://docs.google.com/document/d/12T8SvrcA6kkBQRYb3jkTpMhjb5i0saGanbJUBV855MA/edit?disco=AAABSdZL_80",1))</f>
        <v/>
      </c>
      <c r="D166" s="3" t="s">
        <v>233</v>
      </c>
      <c r="E166" s="1" t="str">
        <f>HYPERLINK("https://docs.google.com/document/d/12T8SvrcA6kkBQRYb3jkTpMhjb5i0saGanbJUBV855MA/edit?disco=AAABSdZL_80", "document comment")</f>
        <v>document comment</v>
      </c>
    </row>
    <row r="167" ht="112.5" customHeight="1">
      <c r="A167" s="2" t="s">
        <v>215</v>
      </c>
      <c r="B167" s="2" t="s">
        <v>46</v>
      </c>
      <c r="C167" s="1" t="str">
        <f>HYPERLINK("https://docs.google.com/document/d/1g6PSur1cxdWZUBQdicSHkPFOrsouG6HtOAUoZyF1SiQ/edit?disco=AAABOuW8FK0", IMAGE("https://api.qrserver.com/v1/create-qr-code/?size=150x150&amp;data=https://docs.google.com/document/d/1g6PSur1cxdWZUBQdicSHkPFOrsouG6HtOAUoZyF1SiQ/edit?disco=AAABOuW8FK0",1))</f>
        <v/>
      </c>
      <c r="D167" s="3" t="s">
        <v>234</v>
      </c>
      <c r="E167" s="1" t="str">
        <f>HYPERLINK("https://docs.google.com/document/d/1g6PSur1cxdWZUBQdicSHkPFOrsouG6HtOAUoZyF1SiQ/edit?disco=AAABOuW8FK0", "document comment")</f>
        <v>document comment</v>
      </c>
    </row>
    <row r="168" ht="112.5" customHeight="1">
      <c r="A168" s="2" t="s">
        <v>215</v>
      </c>
      <c r="B168" s="2" t="s">
        <v>46</v>
      </c>
      <c r="C168" s="1" t="str">
        <f>HYPERLINK("https://docs.google.com/document/d/1O3DBBEcOD0-AeJyUOVqp6Pdqck5LW7Z15unXDG-be_Y/edit?disco=AAABSuzkkts", IMAGE("https://api.qrserver.com/v1/create-qr-code/?size=150x150&amp;data=https://docs.google.com/document/d/1O3DBBEcOD0-AeJyUOVqp6Pdqck5LW7Z15unXDG-be_Y/edit?disco=AAABSuzkkts",1))</f>
        <v/>
      </c>
      <c r="D168" s="3" t="s">
        <v>235</v>
      </c>
      <c r="E168" s="1" t="str">
        <f>HYPERLINK("https://docs.google.com/document/d/1O3DBBEcOD0-AeJyUOVqp6Pdqck5LW7Z15unXDG-be_Y/edit?disco=AAABSuzkkts", "document comment")</f>
        <v>document comment</v>
      </c>
    </row>
    <row r="169" ht="112.5" customHeight="1">
      <c r="A169" s="2" t="s">
        <v>215</v>
      </c>
      <c r="B169" s="2" t="s">
        <v>46</v>
      </c>
      <c r="C169" s="1" t="str">
        <f>HYPERLINK("https://docs.google.com/document/d/1tBQOqddr3jVutP-NLCcgFci4-PTgT68V7z9d0gvdihg/edit?disco=AAABSc1LJjw", IMAGE("https://api.qrserver.com/v1/create-qr-code/?size=150x150&amp;data=https://docs.google.com/document/d/1tBQOqddr3jVutP-NLCcgFci4-PTgT68V7z9d0gvdihg/edit?disco=AAABSc1LJjw",1))</f>
        <v/>
      </c>
      <c r="D169" s="3" t="s">
        <v>236</v>
      </c>
      <c r="E169" s="1" t="str">
        <f>HYPERLINK("https://docs.google.com/document/d/1tBQOqddr3jVutP-NLCcgFci4-PTgT68V7z9d0gvdihg/edit?disco=AAABSc1LJjw", "document comment")</f>
        <v>document comment</v>
      </c>
    </row>
    <row r="170" ht="112.5" customHeight="1">
      <c r="A170" s="2" t="s">
        <v>215</v>
      </c>
      <c r="B170" s="2" t="s">
        <v>46</v>
      </c>
      <c r="C170" s="1" t="str">
        <f>HYPERLINK("https://docs.google.com/document/d/1vMd43SnLup3gQPOhKbMRLp5siTAKtGde3zTiMPdxNak/edit?disco=AAABSbV02Is", IMAGE("https://api.qrserver.com/v1/create-qr-code/?size=150x150&amp;data=https://docs.google.com/document/d/1vMd43SnLup3gQPOhKbMRLp5siTAKtGde3zTiMPdxNak/edit?disco=AAABSbV02Is",1))</f>
        <v/>
      </c>
      <c r="D170" s="3" t="s">
        <v>237</v>
      </c>
      <c r="E170" s="1" t="str">
        <f>HYPERLINK("https://docs.google.com/document/d/1vMd43SnLup3gQPOhKbMRLp5siTAKtGde3zTiMPdxNak/edit?disco=AAABSbV02Is", "document comment")</f>
        <v>document comment</v>
      </c>
    </row>
    <row r="171" ht="112.5" customHeight="1">
      <c r="A171" s="2" t="s">
        <v>215</v>
      </c>
      <c r="B171" s="2" t="s">
        <v>46</v>
      </c>
      <c r="C171" s="1" t="str">
        <f>HYPERLINK("https://docs.google.com/document/d/1NGf4jHcOkuNfSFG0h8Q6Ymxwrf1p80krDPQ_mKSAawg/edit?disco=AAABScOh0SY", IMAGE("https://api.qrserver.com/v1/create-qr-code/?size=150x150&amp;data=https://docs.google.com/document/d/1NGf4jHcOkuNfSFG0h8Q6Ymxwrf1p80krDPQ_mKSAawg/edit?disco=AAABScOh0SY",1))</f>
        <v/>
      </c>
      <c r="D171" s="3" t="s">
        <v>238</v>
      </c>
      <c r="E171" s="1" t="str">
        <f>HYPERLINK("https://docs.google.com/document/d/1NGf4jHcOkuNfSFG0h8Q6Ymxwrf1p80krDPQ_mKSAawg/edit?disco=AAABScOh0SY", "document comment")</f>
        <v>document comment</v>
      </c>
    </row>
    <row r="172" ht="112.5" customHeight="1">
      <c r="A172" s="2" t="s">
        <v>215</v>
      </c>
      <c r="B172" s="2" t="s">
        <v>52</v>
      </c>
      <c r="C172" s="1" t="str">
        <f>HYPERLINK("https://docs.google.com/presentation/d/10Rc23HFWvk_1DuTPV2H1vbDKMPSpxGVdd-iACmpbCBk/edit?disco=AAABSurS4VI", IMAGE("https://api.qrserver.com/v1/create-qr-code/?size=150x150&amp;data=https://docs.google.com/presentation/d/10Rc23HFWvk_1DuTPV2H1vbDKMPSpxGVdd-iACmpbCBk/edit?disco=AAABSurS4VI",1))</f>
        <v/>
      </c>
      <c r="D172" s="3" t="s">
        <v>239</v>
      </c>
      <c r="E172" s="1" t="str">
        <f>HYPERLINK("https://docs.google.com/presentation/d/10Rc23HFWvk_1DuTPV2H1vbDKMPSpxGVdd-iACmpbCBk/edit?disco=AAABSurS4VI", "presentation comment")</f>
        <v>presentation comment</v>
      </c>
    </row>
    <row r="173" ht="112.5" customHeight="1">
      <c r="A173" s="2" t="s">
        <v>240</v>
      </c>
      <c r="B173" s="2" t="s">
        <v>241</v>
      </c>
      <c r="C173" s="1" t="str">
        <f>HYPERLINK("https://drive.google.com/file/d/1QiLcc4Gpcent2LTq_cUcv0hZC7djlMg3/view?usp=sharing", IMAGE("https://api.qrserver.com/v1/create-qr-code/?size=150x150&amp;data=https://drive.google.com/file/d/1QiLcc4Gpcent2LTq_cUcv0hZC7djlMg3/view?usp=sharing",1))</f>
        <v/>
      </c>
      <c r="D173" s="3" t="s">
        <v>242</v>
      </c>
      <c r="E173" s="1" t="str">
        <f>HYPERLINK("https://drive.google.com/file/d/1QiLcc4Gpcent2LTq_cUcv0hZC7djlMg3/view?usp=sharing","wedding photo booth rental in Culver City-wedding photo booth rental in Culver City.pdf")</f>
        <v>wedding photo booth rental in Culver City-wedding photo booth rental in Culver City.pdf</v>
      </c>
    </row>
    <row r="174" ht="112.5" customHeight="1">
      <c r="A174" s="2" t="s">
        <v>243</v>
      </c>
      <c r="B174" s="2" t="s">
        <v>244</v>
      </c>
      <c r="C174" s="1" t="str">
        <f>HYPERLINK("https://drive.google.com/file/d/1Z1Q628Wl7hUXtoz0wNPe3rObjHRWbFAT/view?usp=sharing", IMAGE("https://api.qrserver.com/v1/create-qr-code/?size=150x150&amp;data=https://drive.google.com/file/d/1Z1Q628Wl7hUXtoz0wNPe3rObjHRWbFAT/view?usp=sharing",1))</f>
        <v/>
      </c>
      <c r="D174" s="3" t="s">
        <v>245</v>
      </c>
      <c r="E174" s="1" t="str">
        <f>HYPERLINK("https://drive.google.com/file/d/1Z1Q628Wl7hUXtoz0wNPe3rObjHRWbFAT/view?usp=sharing","wedding photo booth rental in Culver City-wedding photo booth rental in Culver City.csv")</f>
        <v>wedding photo booth rental in Culver City-wedding photo booth rental in Culver City.csv</v>
      </c>
    </row>
    <row r="175" ht="112.5" customHeight="1">
      <c r="A175" s="2" t="s">
        <v>246</v>
      </c>
      <c r="B175" s="2" t="s">
        <v>247</v>
      </c>
      <c r="C175" s="1" t="str">
        <f>HYPERLINK("https://drive.google.com/file/d/12lXhNVugV3h85G-wylByamjiCIQ3Sugw/view?usp=sharing", IMAGE("https://api.qrserver.com/v1/create-qr-code/?size=150x150&amp;data=https://drive.google.com/file/d/12lXhNVugV3h85G-wylByamjiCIQ3Sugw/view?usp=sharing",1))</f>
        <v/>
      </c>
      <c r="D175" s="3" t="s">
        <v>248</v>
      </c>
      <c r="E175" s="1" t="str">
        <f>HYPERLINK("https://drive.google.com/file/d/12lXhNVugV3h85G-wylByamjiCIQ3Sugw/view?usp=sharing","wedding photo booth rental in Culver City-wedding photo booth rental in Culver City.ods")</f>
        <v>wedding photo booth rental in Culver City-wedding photo booth rental in Culver City.ods</v>
      </c>
    </row>
    <row r="176" ht="112.5" customHeight="1">
      <c r="A176" s="2" t="s">
        <v>249</v>
      </c>
      <c r="B176" s="2" t="s">
        <v>250</v>
      </c>
      <c r="C176" s="1" t="str">
        <f>HYPERLINK("https://drive.google.com/file/d/16tlCArpbRIf9uoQxJEVZqjrgWi1qFUnR/view?usp=sharing", IMAGE("https://api.qrserver.com/v1/create-qr-code/?size=150x150&amp;data=https://drive.google.com/file/d/16tlCArpbRIf9uoQxJEVZqjrgWi1qFUnR/view?usp=sharing",1))</f>
        <v/>
      </c>
      <c r="D176" s="3" t="s">
        <v>251</v>
      </c>
      <c r="E176" s="1" t="str">
        <f>HYPERLINK("https://drive.google.com/file/d/16tlCArpbRIf9uoQxJEVZqjrgWi1qFUnR/view?usp=sharing","wedding photo booth rental in Culver City-wedding photo booth rental in Culver City.tsv")</f>
        <v>wedding photo booth rental in Culver City-wedding photo booth rental in Culver City.tsv</v>
      </c>
    </row>
    <row r="177" ht="112.5" customHeight="1">
      <c r="A177" s="2" t="s">
        <v>252</v>
      </c>
      <c r="B177" s="2" t="s">
        <v>253</v>
      </c>
      <c r="C177" s="1" t="str">
        <f>HYPERLINK("https://docs.google.com/spreadsheets/d/18JBPao0uI8cw58R-4iJE0F18gMLk9GD5/edit?usp=sharing&amp;ouid=115602453726005426174&amp;rtpof=true&amp;sd=true", IMAGE("https://api.qrserver.com/v1/create-qr-code/?size=150x150&amp;data=https://docs.google.com/spreadsheets/d/18JBPao0uI8cw58R-4iJE0F18gMLk9GD5/edit?usp=sharing&amp;ouid=115602453726005426174&amp;rtpof=true&amp;sd=true",1))</f>
        <v/>
      </c>
      <c r="D177" s="3" t="s">
        <v>254</v>
      </c>
      <c r="E177" s="1" t="str">
        <f>HYPERLINK("https://docs.google.com/spreadsheets/d/18JBPao0uI8cw58R-4iJE0F18gMLk9GD5/edit?usp=sharing&amp;ouid=115602453726005426174&amp;rtpof=true&amp;sd=true","wedding photo booth rental in Culver City-wedding photo booth rental in Culver City.xlsx")</f>
        <v>wedding photo booth rental in Culver City-wedding photo booth rental in Culver City.xlsx</v>
      </c>
    </row>
    <row r="178" ht="112.5" customHeight="1">
      <c r="A178" s="2" t="s">
        <v>240</v>
      </c>
      <c r="B178" s="2" t="s">
        <v>255</v>
      </c>
      <c r="C178" s="1" t="str">
        <f>HYPERLINK("https://drive.google.com/file/d/1gAQW9zoD3s9T7TUnzl-dpN0VkuJ0dda0/view?usp=sharing", IMAGE("https://api.qrserver.com/v1/create-qr-code/?size=150x150&amp;data=https://drive.google.com/file/d/1gAQW9zoD3s9T7TUnzl-dpN0VkuJ0dda0/view?usp=sharing",1))</f>
        <v/>
      </c>
      <c r="D178" s="3" t="s">
        <v>256</v>
      </c>
      <c r="E178" s="1" t="str">
        <f>HYPERLINK("https://drive.google.com/file/d/1gAQW9zoD3s9T7TUnzl-dpN0VkuJ0dda0/view?usp=sharing","wedding photo booth rental in Culver City-Keywords.pdf")</f>
        <v>wedding photo booth rental in Culver City-Keywords.pdf</v>
      </c>
    </row>
    <row r="179" ht="112.5" customHeight="1">
      <c r="A179" s="2" t="s">
        <v>243</v>
      </c>
      <c r="B179" s="2" t="s">
        <v>257</v>
      </c>
      <c r="C179" s="1" t="str">
        <f>HYPERLINK("https://drive.google.com/file/d/1MUVwne_0zHCleZHOsgq6-eZp0cVlTtZN/view?usp=sharing", IMAGE("https://api.qrserver.com/v1/create-qr-code/?size=150x150&amp;data=https://drive.google.com/file/d/1MUVwne_0zHCleZHOsgq6-eZp0cVlTtZN/view?usp=sharing",1))</f>
        <v/>
      </c>
      <c r="D179" s="3" t="s">
        <v>258</v>
      </c>
      <c r="E179" s="1" t="str">
        <f>HYPERLINK("https://drive.google.com/file/d/1MUVwne_0zHCleZHOsgq6-eZp0cVlTtZN/view?usp=sharing","wedding photo booth rental in Culver City-Keywords.csv")</f>
        <v>wedding photo booth rental in Culver City-Keywords.csv</v>
      </c>
    </row>
    <row r="180" ht="112.5" customHeight="1">
      <c r="A180" s="2" t="s">
        <v>246</v>
      </c>
      <c r="B180" s="2" t="s">
        <v>259</v>
      </c>
      <c r="C180" s="1" t="str">
        <f>HYPERLINK("https://drive.google.com/file/d/18sWj0m50EtaECQ9fBO_TE6vkAY-Leh0F/view?usp=sharing", IMAGE("https://api.qrserver.com/v1/create-qr-code/?size=150x150&amp;data=https://drive.google.com/file/d/18sWj0m50EtaECQ9fBO_TE6vkAY-Leh0F/view?usp=sharing",1))</f>
        <v/>
      </c>
      <c r="D180" s="3" t="s">
        <v>260</v>
      </c>
      <c r="E180" s="1" t="str">
        <f>HYPERLINK("https://drive.google.com/file/d/18sWj0m50EtaECQ9fBO_TE6vkAY-Leh0F/view?usp=sharing","wedding photo booth rental in Culver City-Keywords.ods")</f>
        <v>wedding photo booth rental in Culver City-Keywords.ods</v>
      </c>
    </row>
    <row r="181" ht="112.5" customHeight="1">
      <c r="A181" s="2" t="s">
        <v>249</v>
      </c>
      <c r="B181" s="2" t="s">
        <v>261</v>
      </c>
      <c r="C181" s="1" t="str">
        <f>HYPERLINK("https://drive.google.com/file/d/1FqfnsT8GYZlybHPk5LhX0Y8DHnS_hY7E/view?usp=sharing", IMAGE("https://api.qrserver.com/v1/create-qr-code/?size=150x150&amp;data=https://drive.google.com/file/d/1FqfnsT8GYZlybHPk5LhX0Y8DHnS_hY7E/view?usp=sharing",1))</f>
        <v/>
      </c>
      <c r="D181" s="3" t="s">
        <v>262</v>
      </c>
      <c r="E181" s="1" t="str">
        <f>HYPERLINK("https://drive.google.com/file/d/1FqfnsT8GYZlybHPk5LhX0Y8DHnS_hY7E/view?usp=sharing","wedding photo booth rental in Culver City-Keywords.tsv")</f>
        <v>wedding photo booth rental in Culver City-Keywords.tsv</v>
      </c>
    </row>
    <row r="182" ht="112.5" customHeight="1">
      <c r="A182" s="2" t="s">
        <v>252</v>
      </c>
      <c r="B182" s="2" t="s">
        <v>263</v>
      </c>
      <c r="C182" s="1" t="str">
        <f>HYPERLINK("https://docs.google.com/spreadsheets/d/1UxFFZHzl5CbIcumIPuoxn6RpHbKR_l9w/edit?usp=sharing&amp;ouid=115602453726005426174&amp;rtpof=true&amp;sd=true", IMAGE("https://api.qrserver.com/v1/create-qr-code/?size=150x150&amp;data=https://docs.google.com/spreadsheets/d/1UxFFZHzl5CbIcumIPuoxn6RpHbKR_l9w/edit?usp=sharing&amp;ouid=115602453726005426174&amp;rtpof=true&amp;sd=true",1))</f>
        <v/>
      </c>
      <c r="D182" s="3" t="s">
        <v>264</v>
      </c>
      <c r="E182" s="1" t="str">
        <f>HYPERLINK("https://docs.google.com/spreadsheets/d/1UxFFZHzl5CbIcumIPuoxn6RpHbKR_l9w/edit?usp=sharing&amp;ouid=115602453726005426174&amp;rtpof=true&amp;sd=true","wedding photo booth rental in Culver City-Keywords.xlsx")</f>
        <v>wedding photo booth rental in Culver City-Keywords.xlsx</v>
      </c>
    </row>
    <row r="183" ht="112.5" customHeight="1">
      <c r="A183" s="2" t="s">
        <v>240</v>
      </c>
      <c r="B183" s="2" t="s">
        <v>265</v>
      </c>
      <c r="C183" s="1" t="str">
        <f>HYPERLINK("https://drive.google.com/file/d/1ys40tHXDij5rw9KzyhvVHveXlN6uei2n/view?usp=sharing", IMAGE("https://api.qrserver.com/v1/create-qr-code/?size=150x150&amp;data=https://drive.google.com/file/d/1ys40tHXDij5rw9KzyhvVHveXlN6uei2n/view?usp=sharing",1))</f>
        <v/>
      </c>
      <c r="D183" s="3" t="s">
        <v>266</v>
      </c>
      <c r="E183" s="1" t="str">
        <f>HYPERLINK("https://drive.google.com/file/d/1ys40tHXDij5rw9KzyhvVHveXlN6uei2n/view?usp=sharing","wedding photo booth rental in Culver City-Content.pdf")</f>
        <v>wedding photo booth rental in Culver City-Content.pdf</v>
      </c>
    </row>
    <row r="184" ht="112.5" customHeight="1">
      <c r="A184" s="2" t="s">
        <v>243</v>
      </c>
      <c r="B184" s="2" t="s">
        <v>267</v>
      </c>
      <c r="C184" s="1" t="str">
        <f>HYPERLINK("https://drive.google.com/file/d/1HY76qBdlRbRBNAn98xVXwlxkmFS-fa3X/view?usp=sharing", IMAGE("https://api.qrserver.com/v1/create-qr-code/?size=150x150&amp;data=https://drive.google.com/file/d/1HY76qBdlRbRBNAn98xVXwlxkmFS-fa3X/view?usp=sharing",1))</f>
        <v/>
      </c>
      <c r="D184" s="3" t="s">
        <v>268</v>
      </c>
      <c r="E184" s="1" t="str">
        <f>HYPERLINK("https://drive.google.com/file/d/1HY76qBdlRbRBNAn98xVXwlxkmFS-fa3X/view?usp=sharing","wedding photo booth rental in Culver City-Content.csv")</f>
        <v>wedding photo booth rental in Culver City-Content.csv</v>
      </c>
    </row>
    <row r="185" ht="112.5" customHeight="1">
      <c r="A185" s="2" t="s">
        <v>246</v>
      </c>
      <c r="B185" s="2" t="s">
        <v>269</v>
      </c>
      <c r="C185" s="1" t="str">
        <f>HYPERLINK("https://drive.google.com/file/d/1gFVcuP5wdm6G057okzYRhyL2xc9Il-6U/view?usp=sharing", IMAGE("https://api.qrserver.com/v1/create-qr-code/?size=150x150&amp;data=https://drive.google.com/file/d/1gFVcuP5wdm6G057okzYRhyL2xc9Il-6U/view?usp=sharing",1))</f>
        <v/>
      </c>
      <c r="D185" s="3" t="s">
        <v>270</v>
      </c>
      <c r="E185" s="1" t="str">
        <f>HYPERLINK("https://drive.google.com/file/d/1gFVcuP5wdm6G057okzYRhyL2xc9Il-6U/view?usp=sharing","wedding photo booth rental in Culver City-Content.ods")</f>
        <v>wedding photo booth rental in Culver City-Content.ods</v>
      </c>
    </row>
    <row r="186" ht="112.5" customHeight="1">
      <c r="A186" s="2" t="s">
        <v>249</v>
      </c>
      <c r="B186" s="2" t="s">
        <v>271</v>
      </c>
      <c r="C186" s="1" t="str">
        <f>HYPERLINK("https://drive.google.com/file/d/1mkn5Kk08CL-4Jx4NofbTRP46AVSOJRW5/view?usp=sharing", IMAGE("https://api.qrserver.com/v1/create-qr-code/?size=150x150&amp;data=https://drive.google.com/file/d/1mkn5Kk08CL-4Jx4NofbTRP46AVSOJRW5/view?usp=sharing",1))</f>
        <v/>
      </c>
      <c r="D186" s="3" t="s">
        <v>272</v>
      </c>
      <c r="E186" s="1" t="str">
        <f>HYPERLINK("https://drive.google.com/file/d/1mkn5Kk08CL-4Jx4NofbTRP46AVSOJRW5/view?usp=sharing","wedding photo booth rental in Culver City-Content.tsv")</f>
        <v>wedding photo booth rental in Culver City-Content.tsv</v>
      </c>
    </row>
    <row r="187" ht="112.5" customHeight="1">
      <c r="A187" s="2" t="s">
        <v>252</v>
      </c>
      <c r="B187" s="2" t="s">
        <v>273</v>
      </c>
      <c r="C187" s="1" t="str">
        <f>HYPERLINK("https://docs.google.com/spreadsheets/d/1lRf2xiOW6G3m1mlN82O2d9902JJnK4J6/edit?usp=sharing&amp;ouid=115602453726005426174&amp;rtpof=true&amp;sd=true", IMAGE("https://api.qrserver.com/v1/create-qr-code/?size=150x150&amp;data=https://docs.google.com/spreadsheets/d/1lRf2xiOW6G3m1mlN82O2d9902JJnK4J6/edit?usp=sharing&amp;ouid=115602453726005426174&amp;rtpof=true&amp;sd=true",1))</f>
        <v/>
      </c>
      <c r="D187" s="3" t="s">
        <v>274</v>
      </c>
      <c r="E187" s="1" t="str">
        <f>HYPERLINK("https://docs.google.com/spreadsheets/d/1lRf2xiOW6G3m1mlN82O2d9902JJnK4J6/edit?usp=sharing&amp;ouid=115602453726005426174&amp;rtpof=true&amp;sd=true","wedding photo booth rental in Culver City-Content.xlsx")</f>
        <v>wedding photo booth rental in Culver City-Content.xlsx</v>
      </c>
    </row>
    <row r="188" ht="112.5" customHeight="1">
      <c r="A188" s="2" t="s">
        <v>240</v>
      </c>
      <c r="B188" s="2" t="s">
        <v>275</v>
      </c>
      <c r="C188" s="1" t="str">
        <f>HYPERLINK("https://drive.google.com/file/d/10Al2Rt6bc1kkhTqfyYqDVgYjK7fN6uoy/view?usp=sharing", IMAGE("https://api.qrserver.com/v1/create-qr-code/?size=150x150&amp;data=https://drive.google.com/file/d/10Al2Rt6bc1kkhTqfyYqDVgYjK7fN6uoy/view?usp=sharing",1))</f>
        <v/>
      </c>
      <c r="D188" s="3" t="s">
        <v>276</v>
      </c>
      <c r="E188" s="1" t="str">
        <f>HYPERLINK("https://drive.google.com/file/d/10Al2Rt6bc1kkhTqfyYqDVgYjK7fN6uoy/view?usp=sharing","wedding photo booth rental in Culver City-Calendar Events.pdf")</f>
        <v>wedding photo booth rental in Culver City-Calendar Events.pdf</v>
      </c>
    </row>
    <row r="189" ht="112.5" customHeight="1">
      <c r="A189" s="2" t="s">
        <v>243</v>
      </c>
      <c r="B189" s="2" t="s">
        <v>277</v>
      </c>
      <c r="C189" s="1" t="str">
        <f>HYPERLINK("https://drive.google.com/file/d/1XhFuQKmruWhyMKSet2vJMdUWnlYttjiy/view?usp=sharing", IMAGE("https://api.qrserver.com/v1/create-qr-code/?size=150x150&amp;data=https://drive.google.com/file/d/1XhFuQKmruWhyMKSet2vJMdUWnlYttjiy/view?usp=sharing",1))</f>
        <v/>
      </c>
      <c r="D189" s="3" t="s">
        <v>278</v>
      </c>
      <c r="E189" s="1" t="str">
        <f>HYPERLINK("https://drive.google.com/file/d/1XhFuQKmruWhyMKSet2vJMdUWnlYttjiy/view?usp=sharing","wedding photo booth rental in Culver City-Calendar Events.csv")</f>
        <v>wedding photo booth rental in Culver City-Calendar Events.csv</v>
      </c>
    </row>
    <row r="190" ht="112.5" customHeight="1">
      <c r="A190" s="2" t="s">
        <v>246</v>
      </c>
      <c r="B190" s="2" t="s">
        <v>279</v>
      </c>
      <c r="C190" s="1" t="str">
        <f>HYPERLINK("https://drive.google.com/file/d/1OTMLccvXSLBBZ2wvrgK3K7Mf88bduv3N/view?usp=sharing", IMAGE("https://api.qrserver.com/v1/create-qr-code/?size=150x150&amp;data=https://drive.google.com/file/d/1OTMLccvXSLBBZ2wvrgK3K7Mf88bduv3N/view?usp=sharing",1))</f>
        <v/>
      </c>
      <c r="D190" s="3" t="s">
        <v>280</v>
      </c>
      <c r="E190" s="1" t="str">
        <f>HYPERLINK("https://drive.google.com/file/d/1OTMLccvXSLBBZ2wvrgK3K7Mf88bduv3N/view?usp=sharing","wedding photo booth rental in Culver City-Calendar Events.ods")</f>
        <v>wedding photo booth rental in Culver City-Calendar Events.ods</v>
      </c>
    </row>
    <row r="191" ht="112.5" customHeight="1">
      <c r="A191" s="2" t="s">
        <v>249</v>
      </c>
      <c r="B191" s="2" t="s">
        <v>281</v>
      </c>
      <c r="C191" s="1" t="str">
        <f>HYPERLINK("https://drive.google.com/file/d/1nclYc9R9dT8Hqw7K4YdILDSv_-WsRQgs/view?usp=sharing", IMAGE("https://api.qrserver.com/v1/create-qr-code/?size=150x150&amp;data=https://drive.google.com/file/d/1nclYc9R9dT8Hqw7K4YdILDSv_-WsRQgs/view?usp=sharing",1))</f>
        <v/>
      </c>
      <c r="D191" s="3" t="s">
        <v>282</v>
      </c>
      <c r="E191" s="1" t="str">
        <f>HYPERLINK("https://drive.google.com/file/d/1nclYc9R9dT8Hqw7K4YdILDSv_-WsRQgs/view?usp=sharing","wedding photo booth rental in Culver City-Calendar Events.tsv")</f>
        <v>wedding photo booth rental in Culver City-Calendar Events.tsv</v>
      </c>
    </row>
    <row r="192" ht="112.5" customHeight="1">
      <c r="A192" s="2" t="s">
        <v>252</v>
      </c>
      <c r="B192" s="2" t="s">
        <v>283</v>
      </c>
      <c r="C192" s="1" t="str">
        <f>HYPERLINK("https://docs.google.com/spreadsheets/d/1rK8elREomZ7qhYtErt3PLuKBYvzu2aVY/edit?usp=sharing&amp;ouid=115602453726005426174&amp;rtpof=true&amp;sd=true", IMAGE("https://api.qrserver.com/v1/create-qr-code/?size=150x150&amp;data=https://docs.google.com/spreadsheets/d/1rK8elREomZ7qhYtErt3PLuKBYvzu2aVY/edit?usp=sharing&amp;ouid=115602453726005426174&amp;rtpof=true&amp;sd=true",1))</f>
        <v/>
      </c>
      <c r="D192" s="3" t="s">
        <v>284</v>
      </c>
      <c r="E192" s="1" t="str">
        <f>HYPERLINK("https://docs.google.com/spreadsheets/d/1rK8elREomZ7qhYtErt3PLuKBYvzu2aVY/edit?usp=sharing&amp;ouid=115602453726005426174&amp;rtpof=true&amp;sd=true","wedding photo booth rental in Culver City-Calendar Events.xlsx")</f>
        <v>wedding photo booth rental in Culver City-Calendar Events.xlsx</v>
      </c>
    </row>
    <row r="193" ht="112.5" customHeight="1">
      <c r="A193" s="2" t="s">
        <v>240</v>
      </c>
      <c r="B193" s="2" t="s">
        <v>285</v>
      </c>
      <c r="C193" s="1" t="str">
        <f>HYPERLINK("https://drive.google.com/file/d/1S4wmnQoAtDvWDAa6AMsHPFrabx7b0qnk/view?usp=sharing", IMAGE("https://api.qrserver.com/v1/create-qr-code/?size=150x150&amp;data=https://drive.google.com/file/d/1S4wmnQoAtDvWDAa6AMsHPFrabx7b0qnk/view?usp=sharing",1))</f>
        <v/>
      </c>
      <c r="D193" s="3" t="s">
        <v>286</v>
      </c>
      <c r="E193" s="1" t="str">
        <f>HYPERLINK("https://drive.google.com/file/d/1S4wmnQoAtDvWDAa6AMsHPFrabx7b0qnk/view?usp=sharing","wedding photo booth rental in Culver City-RSS Feeds.pdf")</f>
        <v>wedding photo booth rental in Culver City-RSS Feeds.pdf</v>
      </c>
    </row>
    <row r="194" ht="112.5" customHeight="1">
      <c r="A194" s="2" t="s">
        <v>243</v>
      </c>
      <c r="B194" s="2" t="s">
        <v>287</v>
      </c>
      <c r="C194" s="1" t="str">
        <f>HYPERLINK("https://drive.google.com/file/d/1s1ixhCZnqMpzjs8aFSV_sHrp7saoyygx/view?usp=sharing", IMAGE("https://api.qrserver.com/v1/create-qr-code/?size=150x150&amp;data=https://drive.google.com/file/d/1s1ixhCZnqMpzjs8aFSV_sHrp7saoyygx/view?usp=sharing",1))</f>
        <v/>
      </c>
      <c r="D194" s="3" t="s">
        <v>288</v>
      </c>
      <c r="E194" s="1" t="str">
        <f>HYPERLINK("https://drive.google.com/file/d/1s1ixhCZnqMpzjs8aFSV_sHrp7saoyygx/view?usp=sharing","wedding photo booth rental in Culver City-RSS Feeds.csv")</f>
        <v>wedding photo booth rental in Culver City-RSS Feeds.csv</v>
      </c>
    </row>
    <row r="195" ht="112.5" customHeight="1">
      <c r="A195" s="2" t="s">
        <v>246</v>
      </c>
      <c r="B195" s="2" t="s">
        <v>289</v>
      </c>
      <c r="C195" s="1" t="str">
        <f>HYPERLINK("https://drive.google.com/file/d/19MKimup1vOEumkvctkUtFvkPWMsh2tva/view?usp=sharing", IMAGE("https://api.qrserver.com/v1/create-qr-code/?size=150x150&amp;data=https://drive.google.com/file/d/19MKimup1vOEumkvctkUtFvkPWMsh2tva/view?usp=sharing",1))</f>
        <v/>
      </c>
      <c r="D195" s="3" t="s">
        <v>290</v>
      </c>
      <c r="E195" s="1" t="str">
        <f>HYPERLINK("https://drive.google.com/file/d/19MKimup1vOEumkvctkUtFvkPWMsh2tva/view?usp=sharing","wedding photo booth rental in Culver City-RSS Feeds.ods")</f>
        <v>wedding photo booth rental in Culver City-RSS Feeds.ods</v>
      </c>
    </row>
    <row r="196" ht="112.5" customHeight="1">
      <c r="A196" s="2" t="s">
        <v>249</v>
      </c>
      <c r="B196" s="2" t="s">
        <v>291</v>
      </c>
      <c r="C196" s="1" t="str">
        <f>HYPERLINK("https://drive.google.com/file/d/1wqzOVayGKu7WbrbGXLyVeReL-8VD3VLS/view?usp=sharing", IMAGE("https://api.qrserver.com/v1/create-qr-code/?size=150x150&amp;data=https://drive.google.com/file/d/1wqzOVayGKu7WbrbGXLyVeReL-8VD3VLS/view?usp=sharing",1))</f>
        <v/>
      </c>
      <c r="D196" s="3" t="s">
        <v>292</v>
      </c>
      <c r="E196" s="1" t="str">
        <f>HYPERLINK("https://drive.google.com/file/d/1wqzOVayGKu7WbrbGXLyVeReL-8VD3VLS/view?usp=sharing","wedding photo booth rental in Culver City-RSS Feeds.tsv")</f>
        <v>wedding photo booth rental in Culver City-RSS Feeds.tsv</v>
      </c>
    </row>
    <row r="197" ht="112.5" customHeight="1">
      <c r="A197" s="2" t="s">
        <v>252</v>
      </c>
      <c r="B197" s="2" t="s">
        <v>293</v>
      </c>
      <c r="C197" s="1" t="str">
        <f>HYPERLINK("https://docs.google.com/spreadsheets/d/1Y9-THoA06G1A2KCRcY2QZvkrC9wxWl6q/edit?usp=sharing&amp;ouid=115602453726005426174&amp;rtpof=true&amp;sd=true", IMAGE("https://api.qrserver.com/v1/create-qr-code/?size=150x150&amp;data=https://docs.google.com/spreadsheets/d/1Y9-THoA06G1A2KCRcY2QZvkrC9wxWl6q/edit?usp=sharing&amp;ouid=115602453726005426174&amp;rtpof=true&amp;sd=true",1))</f>
        <v/>
      </c>
      <c r="D197" s="3" t="s">
        <v>294</v>
      </c>
      <c r="E197" s="1" t="str">
        <f>HYPERLINK("https://docs.google.com/spreadsheets/d/1Y9-THoA06G1A2KCRcY2QZvkrC9wxWl6q/edit?usp=sharing&amp;ouid=115602453726005426174&amp;rtpof=true&amp;sd=true","wedding photo booth rental in Culver City-RSS Feeds.xlsx")</f>
        <v>wedding photo booth rental in Culver City-RSS Feeds.xlsx</v>
      </c>
    </row>
    <row r="198" ht="112.5" customHeight="1">
      <c r="A198" s="2" t="s">
        <v>295</v>
      </c>
      <c r="B198" s="2" t="s">
        <v>296</v>
      </c>
      <c r="C198" s="1" t="str">
        <f>HYPERLINK("https://drive.google.com/file/d/1CIaI9ewDFYyy6POOdhRsj6A2vCcOQ2Tp/view?usp=sharing", IMAGE("https://api.qrserver.com/v1/create-qr-code/?size=150x150&amp;data=https://drive.google.com/file/d/1CIaI9ewDFYyy6POOdhRsj6A2vCcOQ2Tp/view?usp=sharing",1))</f>
        <v/>
      </c>
      <c r="D198" s="3" t="s">
        <v>297</v>
      </c>
      <c r="E198" s="1" t="str">
        <f>HYPERLINK("https://drive.google.com/file/d/1CIaI9ewDFYyy6POOdhRsj6A2vCcOQ2Tp/view?usp=sharing","wedding photo booth rental in Culver City.rtf")</f>
        <v>wedding photo booth rental in Culver City.rtf</v>
      </c>
    </row>
    <row r="199" ht="112.5" customHeight="1">
      <c r="A199" s="2" t="s">
        <v>298</v>
      </c>
      <c r="B199" s="2" t="s">
        <v>299</v>
      </c>
      <c r="C199" s="1" t="str">
        <f>HYPERLINK("https://drive.google.com/file/d/1jwMA4XPVOIPXfyLQGAWN-aLKEAHAHiFt/view?usp=sharing", IMAGE("https://api.qrserver.com/v1/create-qr-code/?size=150x150&amp;data=https://drive.google.com/file/d/1jwMA4XPVOIPXfyLQGAWN-aLKEAHAHiFt/view?usp=sharing",1))</f>
        <v/>
      </c>
      <c r="D199" s="3" t="s">
        <v>300</v>
      </c>
      <c r="E199" s="1" t="str">
        <f>HYPERLINK("https://drive.google.com/file/d/1jwMA4XPVOIPXfyLQGAWN-aLKEAHAHiFt/view?usp=sharing","wedding photo booth rental in Culver City.txt")</f>
        <v>wedding photo booth rental in Culver City.txt</v>
      </c>
    </row>
    <row r="200" ht="112.5" customHeight="1">
      <c r="A200" s="2" t="s">
        <v>295</v>
      </c>
      <c r="B200" s="2" t="s">
        <v>301</v>
      </c>
      <c r="C200" s="1" t="str">
        <f>HYPERLINK("https://drive.google.com/file/d/1QvL_ptPiHoDO4aVJHkGfqIQo1NCxricD/view?usp=sharing", IMAGE("https://api.qrserver.com/v1/create-qr-code/?size=150x150&amp;data=https://drive.google.com/file/d/1QvL_ptPiHoDO4aVJHkGfqIQo1NCxricD/view?usp=sharing",1))</f>
        <v/>
      </c>
      <c r="D200" s="3" t="s">
        <v>302</v>
      </c>
      <c r="E200" s="1" t="str">
        <f>HYPERLINK("https://drive.google.com/file/d/1QvL_ptPiHoDO4aVJHkGfqIQo1NCxricD/view?usp=sharing","photobooth rental Culver City.rtf")</f>
        <v>photobooth rental Culver City.rtf</v>
      </c>
    </row>
    <row r="201" ht="112.5" customHeight="1">
      <c r="A201" s="2" t="s">
        <v>298</v>
      </c>
      <c r="B201" s="2" t="s">
        <v>303</v>
      </c>
      <c r="C201" s="1" t="str">
        <f>HYPERLINK("https://drive.google.com/file/d/1ODblDeMUdee2X1yKlnJPBUki7ETRoqu0/view?usp=sharing", IMAGE("https://api.qrserver.com/v1/create-qr-code/?size=150x150&amp;data=https://drive.google.com/file/d/1ODblDeMUdee2X1yKlnJPBUki7ETRoqu0/view?usp=sharing",1))</f>
        <v/>
      </c>
      <c r="D201" s="3" t="s">
        <v>304</v>
      </c>
      <c r="E201" s="1" t="str">
        <f>HYPERLINK("https://drive.google.com/file/d/1ODblDeMUdee2X1yKlnJPBUki7ETRoqu0/view?usp=sharing","photobooth rental Culver City.txt")</f>
        <v>photobooth rental Culver City.txt</v>
      </c>
    </row>
    <row r="202" ht="112.5" customHeight="1">
      <c r="A202" s="2" t="s">
        <v>295</v>
      </c>
      <c r="B202" s="2" t="s">
        <v>305</v>
      </c>
      <c r="C202" s="1" t="str">
        <f>HYPERLINK("https://drive.google.com/file/d/1iB9s7mrF1jJtDbJvngvLuNyIYErNQ1pU/view?usp=sharing", IMAGE("https://api.qrserver.com/v1/create-qr-code/?size=150x150&amp;data=https://drive.google.com/file/d/1iB9s7mrF1jJtDbJvngvLuNyIYErNQ1pU/view?usp=sharing",1))</f>
        <v/>
      </c>
      <c r="D202" s="3" t="s">
        <v>306</v>
      </c>
      <c r="E202" s="1" t="str">
        <f>HYPERLINK("https://drive.google.com/file/d/1iB9s7mrF1jJtDbJvngvLuNyIYErNQ1pU/view?usp=sharing","photo booth for rent Culver City.rtf")</f>
        <v>photo booth for rent Culver City.rtf</v>
      </c>
    </row>
    <row r="203" ht="112.5" customHeight="1">
      <c r="A203" s="2" t="s">
        <v>298</v>
      </c>
      <c r="B203" s="2" t="s">
        <v>307</v>
      </c>
      <c r="C203" s="1" t="str">
        <f>HYPERLINK("https://drive.google.com/file/d/1QOOD4CKjlO1aDCJMxmbUheUSDMqNMhdR/view?usp=sharing", IMAGE("https://api.qrserver.com/v1/create-qr-code/?size=150x150&amp;data=https://drive.google.com/file/d/1QOOD4CKjlO1aDCJMxmbUheUSDMqNMhdR/view?usp=sharing",1))</f>
        <v/>
      </c>
      <c r="D203" s="3" t="s">
        <v>308</v>
      </c>
      <c r="E203" s="1" t="str">
        <f>HYPERLINK("https://drive.google.com/file/d/1QOOD4CKjlO1aDCJMxmbUheUSDMqNMhdR/view?usp=sharing","photo booth for rent Culver City.txt")</f>
        <v>photo booth for rent Culver City.txt</v>
      </c>
    </row>
    <row r="204" ht="112.5" customHeight="1">
      <c r="A204" s="2" t="s">
        <v>295</v>
      </c>
      <c r="B204" s="2" t="s">
        <v>309</v>
      </c>
      <c r="C204" s="1" t="str">
        <f>HYPERLINK("https://drive.google.com/file/d/1K1yHg-DaBOe0oBQzh9dwac2Gf4Dyha4f/view?usp=sharing", IMAGE("https://api.qrserver.com/v1/create-qr-code/?size=150x150&amp;data=https://drive.google.com/file/d/1K1yHg-DaBOe0oBQzh9dwac2Gf4Dyha4f/view?usp=sharing",1))</f>
        <v/>
      </c>
      <c r="D204" s="3" t="s">
        <v>310</v>
      </c>
      <c r="E204" s="1" t="str">
        <f>HYPERLINK("https://drive.google.com/file/d/1K1yHg-DaBOe0oBQzh9dwac2Gf4Dyha4f/view?usp=sharing","renting a photo booth Culver City.rtf")</f>
        <v>renting a photo booth Culver City.rtf</v>
      </c>
    </row>
    <row r="205" ht="112.5" customHeight="1">
      <c r="A205" s="2" t="s">
        <v>298</v>
      </c>
      <c r="B205" s="2" t="s">
        <v>311</v>
      </c>
      <c r="C205" s="1" t="str">
        <f>HYPERLINK("https://drive.google.com/file/d/1E_B5FqvzxCUGFY615-zh5bH3zY7HzB33/view?usp=sharing", IMAGE("https://api.qrserver.com/v1/create-qr-code/?size=150x150&amp;data=https://drive.google.com/file/d/1E_B5FqvzxCUGFY615-zh5bH3zY7HzB33/view?usp=sharing",1))</f>
        <v/>
      </c>
      <c r="D205" s="3" t="s">
        <v>312</v>
      </c>
      <c r="E205" s="1" t="str">
        <f>HYPERLINK("https://drive.google.com/file/d/1E_B5FqvzxCUGFY615-zh5bH3zY7HzB33/view?usp=sharing","renting a photo booth Culver City.txt")</f>
        <v>renting a photo booth Culver City.txt</v>
      </c>
    </row>
    <row r="206" ht="112.5" customHeight="1">
      <c r="A206" s="2" t="s">
        <v>295</v>
      </c>
      <c r="B206" s="2" t="s">
        <v>313</v>
      </c>
      <c r="C206" s="1" t="str">
        <f>HYPERLINK("https://drive.google.com/file/d/1L7AOhZa4L5TzUovKRBY0F53rECvDgO4s/view?usp=sharing", IMAGE("https://api.qrserver.com/v1/create-qr-code/?size=150x150&amp;data=https://drive.google.com/file/d/1L7AOhZa4L5TzUovKRBY0F53rECvDgO4s/view?usp=sharing",1))</f>
        <v/>
      </c>
      <c r="D206" s="3" t="s">
        <v>314</v>
      </c>
      <c r="E206" s="1" t="str">
        <f>HYPERLINK("https://drive.google.com/file/d/1L7AOhZa4L5TzUovKRBY0F53rECvDgO4s/view?usp=sharing","photo booth rental Culver City.rtf")</f>
        <v>photo booth rental Culver City.rtf</v>
      </c>
    </row>
    <row r="207" ht="112.5" customHeight="1">
      <c r="A207" s="2" t="s">
        <v>298</v>
      </c>
      <c r="B207" s="2" t="s">
        <v>315</v>
      </c>
      <c r="C207" s="1" t="str">
        <f>HYPERLINK("https://drive.google.com/file/d/1xJ_-NVju_J8K7vFsSV3PUHptAg8L7i6v/view?usp=sharing", IMAGE("https://api.qrserver.com/v1/create-qr-code/?size=150x150&amp;data=https://drive.google.com/file/d/1xJ_-NVju_J8K7vFsSV3PUHptAg8L7i6v/view?usp=sharing",1))</f>
        <v/>
      </c>
      <c r="D207" s="3" t="s">
        <v>316</v>
      </c>
      <c r="E207" s="1" t="str">
        <f>HYPERLINK("https://drive.google.com/file/d/1xJ_-NVju_J8K7vFsSV3PUHptAg8L7i6v/view?usp=sharing","photo booth rental Culver City.txt")</f>
        <v>photo booth rental Culver City.txt</v>
      </c>
    </row>
    <row r="208" ht="112.5" customHeight="1">
      <c r="A208" s="2" t="s">
        <v>295</v>
      </c>
      <c r="B208" s="2" t="s">
        <v>317</v>
      </c>
      <c r="C208" s="1" t="str">
        <f>HYPERLINK("https://drive.google.com/file/d/1gb3FZGU_5i5UpWq3MsHHyBoUVya_lkcL/view?usp=sharing", IMAGE("https://api.qrserver.com/v1/create-qr-code/?size=150x150&amp;data=https://drive.google.com/file/d/1gb3FZGU_5i5UpWq3MsHHyBoUVya_lkcL/view?usp=sharing",1))</f>
        <v/>
      </c>
      <c r="D208" s="3" t="s">
        <v>318</v>
      </c>
      <c r="E208" s="1" t="str">
        <f>HYPERLINK("https://drive.google.com/file/d/1gb3FZGU_5i5UpWq3MsHHyBoUVya_lkcL/view?usp=sharing","photo booth rentals Culver City.rtf")</f>
        <v>photo booth rentals Culver City.rtf</v>
      </c>
    </row>
    <row r="209" ht="112.5" customHeight="1">
      <c r="A209" s="2" t="s">
        <v>298</v>
      </c>
      <c r="B209" s="2" t="s">
        <v>319</v>
      </c>
      <c r="C209" s="1" t="str">
        <f>HYPERLINK("https://drive.google.com/file/d/1zxZA-187u26dBOzZ4WXubRcM67DaqH18/view?usp=sharing", IMAGE("https://api.qrserver.com/v1/create-qr-code/?size=150x150&amp;data=https://drive.google.com/file/d/1zxZA-187u26dBOzZ4WXubRcM67DaqH18/view?usp=sharing",1))</f>
        <v/>
      </c>
      <c r="D209" s="3" t="s">
        <v>320</v>
      </c>
      <c r="E209" s="1" t="str">
        <f>HYPERLINK("https://drive.google.com/file/d/1zxZA-187u26dBOzZ4WXubRcM67DaqH18/view?usp=sharing","photo booth rentals Culver City.txt")</f>
        <v>photo booth rentals Culver City.txt</v>
      </c>
    </row>
    <row r="210" ht="112.5" customHeight="1">
      <c r="A210" s="2" t="s">
        <v>295</v>
      </c>
      <c r="B210" s="2" t="s">
        <v>301</v>
      </c>
      <c r="C210" s="1" t="str">
        <f>HYPERLINK("https://drive.google.com/file/d/1xJfrtn_dVv2OBiS9SlHs9gMqxJ9xETv9/view?usp=sharing", IMAGE("https://api.qrserver.com/v1/create-qr-code/?size=150x150&amp;data=https://drive.google.com/file/d/1xJfrtn_dVv2OBiS9SlHs9gMqxJ9xETv9/view?usp=sharing",1))</f>
        <v/>
      </c>
      <c r="D210" s="3" t="s">
        <v>321</v>
      </c>
      <c r="E210" s="1" t="str">
        <f>HYPERLINK("https://drive.google.com/file/d/1xJfrtn_dVv2OBiS9SlHs9gMqxJ9xETv9/view?usp=sharing","photobooth rental Culver City.rtf")</f>
        <v>photobooth rental Culver City.rtf</v>
      </c>
    </row>
    <row r="211" ht="112.5" customHeight="1">
      <c r="A211" s="2" t="s">
        <v>298</v>
      </c>
      <c r="B211" s="2" t="s">
        <v>303</v>
      </c>
      <c r="C211" s="1" t="str">
        <f>HYPERLINK("https://drive.google.com/file/d/1oPsba_HP_XFt2gsAWtWMf6aSvSBEspkN/view?usp=sharing", IMAGE("https://api.qrserver.com/v1/create-qr-code/?size=150x150&amp;data=https://drive.google.com/file/d/1oPsba_HP_XFt2gsAWtWMf6aSvSBEspkN/view?usp=sharing",1))</f>
        <v/>
      </c>
      <c r="D211" s="3" t="s">
        <v>322</v>
      </c>
      <c r="E211" s="1" t="str">
        <f>HYPERLINK("https://drive.google.com/file/d/1oPsba_HP_XFt2gsAWtWMf6aSvSBEspkN/view?usp=sharing","photobooth rental Culver City.txt")</f>
        <v>photobooth rental Culver City.txt</v>
      </c>
    </row>
    <row r="212" ht="112.5" customHeight="1">
      <c r="A212" s="2" t="s">
        <v>295</v>
      </c>
      <c r="B212" s="2" t="s">
        <v>323</v>
      </c>
      <c r="C212" s="1" t="str">
        <f>HYPERLINK("https://drive.google.com/file/d/1iV7YT9ArVDE0xbXN1ppHNBZcc4OWsVko/view?usp=sharing", IMAGE("https://api.qrserver.com/v1/create-qr-code/?size=150x150&amp;data=https://drive.google.com/file/d/1iV7YT9ArVDE0xbXN1ppHNBZcc4OWsVko/view?usp=sharing",1))</f>
        <v/>
      </c>
      <c r="D212" s="3" t="s">
        <v>324</v>
      </c>
      <c r="E212" s="1" t="str">
        <f>HYPERLINK("https://drive.google.com/file/d/1iV7YT9ArVDE0xbXN1ppHNBZcc4OWsVko/view?usp=sharing","rent a photobooth Culver City.rtf")</f>
        <v>rent a photobooth Culver City.rtf</v>
      </c>
    </row>
    <row r="213" ht="112.5" customHeight="1">
      <c r="A213" s="2" t="s">
        <v>298</v>
      </c>
      <c r="B213" s="2" t="s">
        <v>325</v>
      </c>
      <c r="C213" s="1" t="str">
        <f>HYPERLINK("https://drive.google.com/file/d/1UZ71m8hIbGtqRStp5rkKevc_U41WKMjV/view?usp=sharing", IMAGE("https://api.qrserver.com/v1/create-qr-code/?size=150x150&amp;data=https://drive.google.com/file/d/1UZ71m8hIbGtqRStp5rkKevc_U41WKMjV/view?usp=sharing",1))</f>
        <v/>
      </c>
      <c r="D213" s="3" t="s">
        <v>326</v>
      </c>
      <c r="E213" s="1" t="str">
        <f>HYPERLINK("https://drive.google.com/file/d/1UZ71m8hIbGtqRStp5rkKevc_U41WKMjV/view?usp=sharing","rent a photobooth Culver City.txt")</f>
        <v>rent a photobooth Culver City.txt</v>
      </c>
    </row>
    <row r="214" ht="112.5" customHeight="1">
      <c r="A214" s="2" t="s">
        <v>295</v>
      </c>
      <c r="B214" s="2" t="s">
        <v>327</v>
      </c>
      <c r="C214" s="1" t="str">
        <f>HYPERLINK("https://drive.google.com/file/d/1hQFkkC4vT9D1aPewUk16Rk_Ylu-rvlQ6/view?usp=sharing", IMAGE("https://api.qrserver.com/v1/create-qr-code/?size=150x150&amp;data=https://drive.google.com/file/d/1hQFkkC4vT9D1aPewUk16Rk_Ylu-rvlQ6/view?usp=sharing",1))</f>
        <v/>
      </c>
      <c r="D214" s="3" t="s">
        <v>328</v>
      </c>
      <c r="E214" s="1" t="str">
        <f>HYPERLINK("https://drive.google.com/file/d/1hQFkkC4vT9D1aPewUk16Rk_Ylu-rvlQ6/view?usp=sharing","photo booth rental package Culver City.rtf")</f>
        <v>photo booth rental package Culver City.rtf</v>
      </c>
    </row>
    <row r="215" ht="112.5" customHeight="1">
      <c r="A215" s="2" t="s">
        <v>298</v>
      </c>
      <c r="B215" s="2" t="s">
        <v>329</v>
      </c>
      <c r="C215" s="1" t="str">
        <f>HYPERLINK("https://drive.google.com/file/d/1_X_bhxB-aYQnTULw1_J7rP1Jfzgn-r_Y/view?usp=sharing", IMAGE("https://api.qrserver.com/v1/create-qr-code/?size=150x150&amp;data=https://drive.google.com/file/d/1_X_bhxB-aYQnTULw1_J7rP1Jfzgn-r_Y/view?usp=sharing",1))</f>
        <v/>
      </c>
      <c r="D215" s="3" t="s">
        <v>330</v>
      </c>
      <c r="E215" s="1" t="str">
        <f>HYPERLINK("https://drive.google.com/file/d/1_X_bhxB-aYQnTULw1_J7rP1Jfzgn-r_Y/view?usp=sharing","photo booth rental package Culver City.txt")</f>
        <v>photo booth rental package Culver City.txt</v>
      </c>
    </row>
    <row r="216" ht="112.5" customHeight="1">
      <c r="A216" s="2" t="s">
        <v>295</v>
      </c>
      <c r="B216" s="2" t="s">
        <v>331</v>
      </c>
      <c r="C216" s="1" t="str">
        <f>HYPERLINK("https://drive.google.com/file/d/1aHgOWPqcZVghclVlqWmbLgmTEh1OyE3b/view?usp=sharing", IMAGE("https://api.qrserver.com/v1/create-qr-code/?size=150x150&amp;data=https://drive.google.com/file/d/1aHgOWPqcZVghclVlqWmbLgmTEh1OyE3b/view?usp=sharing",1))</f>
        <v/>
      </c>
      <c r="D216" s="3" t="s">
        <v>332</v>
      </c>
      <c r="E216" s="1" t="str">
        <f>HYPERLINK("https://drive.google.com/file/d/1aHgOWPqcZVghclVlqWmbLgmTEh1OyE3b/view?usp=sharing","renting a photo booth in Culver City.rtf")</f>
        <v>renting a photo booth in Culver City.rtf</v>
      </c>
    </row>
    <row r="217" ht="112.5" customHeight="1">
      <c r="A217" s="2" t="s">
        <v>298</v>
      </c>
      <c r="B217" s="2" t="s">
        <v>333</v>
      </c>
      <c r="C217" s="1" t="str">
        <f>HYPERLINK("https://drive.google.com/file/d/1jAuoSxt-9Vw-wkKdAbVk5_8dhQBMZ2Qo/view?usp=sharing", IMAGE("https://api.qrserver.com/v1/create-qr-code/?size=150x150&amp;data=https://drive.google.com/file/d/1jAuoSxt-9Vw-wkKdAbVk5_8dhQBMZ2Qo/view?usp=sharing",1))</f>
        <v/>
      </c>
      <c r="D217" s="3" t="s">
        <v>334</v>
      </c>
      <c r="E217" s="1" t="str">
        <f>HYPERLINK("https://drive.google.com/file/d/1jAuoSxt-9Vw-wkKdAbVk5_8dhQBMZ2Qo/view?usp=sharing","renting a photo booth in Culver City.txt")</f>
        <v>renting a photo booth in Culver City.txt</v>
      </c>
    </row>
    <row r="218" ht="112.5" customHeight="1">
      <c r="A218" s="2" t="s">
        <v>295</v>
      </c>
      <c r="B218" s="2" t="s">
        <v>335</v>
      </c>
      <c r="C218" s="1" t="str">
        <f>HYPERLINK("https://drive.google.com/file/d/18gvUULNI_VaQdpWbvQgImnCs5UCUBBo8/view?usp=sharing", IMAGE("https://api.qrserver.com/v1/create-qr-code/?size=150x150&amp;data=https://drive.google.com/file/d/18gvUULNI_VaQdpWbvQgImnCs5UCUBBo8/view?usp=sharing",1))</f>
        <v/>
      </c>
      <c r="D218" s="3" t="s">
        <v>336</v>
      </c>
      <c r="E218" s="1" t="str">
        <f>HYPERLINK("https://drive.google.com/file/d/18gvUULNI_VaQdpWbvQgImnCs5UCUBBo8/view?usp=sharing","photobooth for rent Culver City.rtf")</f>
        <v>photobooth for rent Culver City.rtf</v>
      </c>
    </row>
    <row r="219" ht="112.5" customHeight="1">
      <c r="A219" s="2" t="s">
        <v>298</v>
      </c>
      <c r="B219" s="2" t="s">
        <v>337</v>
      </c>
      <c r="C219" s="1" t="str">
        <f>HYPERLINK("https://drive.google.com/file/d/1NpKDYP-XiqhphACeTTaquoFyld3SR45J/view?usp=sharing", IMAGE("https://api.qrserver.com/v1/create-qr-code/?size=150x150&amp;data=https://drive.google.com/file/d/1NpKDYP-XiqhphACeTTaquoFyld3SR45J/view?usp=sharing",1))</f>
        <v/>
      </c>
      <c r="D219" s="3" t="s">
        <v>338</v>
      </c>
      <c r="E219" s="1" t="str">
        <f>HYPERLINK("https://drive.google.com/file/d/1NpKDYP-XiqhphACeTTaquoFyld3SR45J/view?usp=sharing","photobooth for rent Culver City.txt")</f>
        <v>photobooth for rent Culver City.txt</v>
      </c>
    </row>
    <row r="220" ht="112.5" customHeight="1">
      <c r="A220" s="2" t="s">
        <v>295</v>
      </c>
      <c r="B220" s="2" t="s">
        <v>339</v>
      </c>
      <c r="C220" s="1" t="str">
        <f>HYPERLINK("https://drive.google.com/file/d/1wmVBzpYyuihIb2q67JYoh-KG2u33yXyS/view?usp=sharing", IMAGE("https://api.qrserver.com/v1/create-qr-code/?size=150x150&amp;data=https://drive.google.com/file/d/1wmVBzpYyuihIb2q67JYoh-KG2u33yXyS/view?usp=sharing",1))</f>
        <v/>
      </c>
      <c r="D220" s="3" t="s">
        <v>340</v>
      </c>
      <c r="E220" s="1" t="str">
        <f>HYPERLINK("https://drive.google.com/file/d/1wmVBzpYyuihIb2q67JYoh-KG2u33yXyS/view?usp=sharing","photo booths rent Culver City.rtf")</f>
        <v>photo booths rent Culver City.rtf</v>
      </c>
    </row>
    <row r="221" ht="112.5" customHeight="1">
      <c r="A221" s="2" t="s">
        <v>298</v>
      </c>
      <c r="B221" s="2" t="s">
        <v>341</v>
      </c>
      <c r="C221" s="1" t="str">
        <f>HYPERLINK("https://drive.google.com/file/d/1c0SMCN9xAjlOqIp7g40FFTyCMwLX6Mkl/view?usp=sharing", IMAGE("https://api.qrserver.com/v1/create-qr-code/?size=150x150&amp;data=https://drive.google.com/file/d/1c0SMCN9xAjlOqIp7g40FFTyCMwLX6Mkl/view?usp=sharing",1))</f>
        <v/>
      </c>
      <c r="D221" s="3" t="s">
        <v>342</v>
      </c>
      <c r="E221" s="1" t="str">
        <f>HYPERLINK("https://drive.google.com/file/d/1c0SMCN9xAjlOqIp7g40FFTyCMwLX6Mkl/view?usp=sharing","photo booths rent Culver City.txt")</f>
        <v>photo booths rent Culver City.txt</v>
      </c>
    </row>
    <row r="222" ht="112.5" customHeight="1">
      <c r="A222" s="2" t="s">
        <v>295</v>
      </c>
      <c r="B222" s="2" t="s">
        <v>331</v>
      </c>
      <c r="C222" s="1" t="str">
        <f>HYPERLINK("https://drive.google.com/file/d/1MKwHVKn3YwfW3Qjaf-NDZL5aRE-UKx_1/view?usp=sharing", IMAGE("https://api.qrserver.com/v1/create-qr-code/?size=150x150&amp;data=https://drive.google.com/file/d/1MKwHVKn3YwfW3Qjaf-NDZL5aRE-UKx_1/view?usp=sharing",1))</f>
        <v/>
      </c>
      <c r="D222" s="3" t="s">
        <v>343</v>
      </c>
      <c r="E222" s="1" t="str">
        <f>HYPERLINK("https://drive.google.com/file/d/1MKwHVKn3YwfW3Qjaf-NDZL5aRE-UKx_1/view?usp=sharing","renting a photo booth in Culver City.rtf")</f>
        <v>renting a photo booth in Culver City.rtf</v>
      </c>
    </row>
    <row r="223" ht="112.5" customHeight="1">
      <c r="A223" s="2" t="s">
        <v>298</v>
      </c>
      <c r="B223" s="2" t="s">
        <v>333</v>
      </c>
      <c r="C223" s="1" t="str">
        <f>HYPERLINK("https://drive.google.com/file/d/1K0aUrNObIi9QPuBjgua9MvovbY9lLaKL/view?usp=sharing", IMAGE("https://api.qrserver.com/v1/create-qr-code/?size=150x150&amp;data=https://drive.google.com/file/d/1K0aUrNObIi9QPuBjgua9MvovbY9lLaKL/view?usp=sharing",1))</f>
        <v/>
      </c>
      <c r="D223" s="3" t="s">
        <v>344</v>
      </c>
      <c r="E223" s="1" t="str">
        <f>HYPERLINK("https://drive.google.com/file/d/1K0aUrNObIi9QPuBjgua9MvovbY9lLaKL/view?usp=sharing","renting a photo booth in Culver City.txt")</f>
        <v>renting a photo booth in Culver City.txt</v>
      </c>
    </row>
    <row r="224" ht="112.5" customHeight="1">
      <c r="A224" s="2" t="s">
        <v>295</v>
      </c>
      <c r="B224" s="2" t="s">
        <v>345</v>
      </c>
      <c r="C224" s="1" t="str">
        <f>HYPERLINK("https://drive.google.com/file/d/1VuOzXfbdgy-WxdKDfR1-G63T2FgQ83wY/view?usp=sharing", IMAGE("https://api.qrserver.com/v1/create-qr-code/?size=150x150&amp;data=https://drive.google.com/file/d/1VuOzXfbdgy-WxdKDfR1-G63T2FgQ83wY/view?usp=sharing",1))</f>
        <v/>
      </c>
      <c r="D224" s="3" t="s">
        <v>346</v>
      </c>
      <c r="E224" s="1" t="str">
        <f>HYPERLINK("https://drive.google.com/file/d/1VuOzXfbdgy-WxdKDfR1-G63T2FgQ83wY/view?usp=sharing","corporate event photo booth Culver City.rtf")</f>
        <v>corporate event photo booth Culver City.rtf</v>
      </c>
    </row>
    <row r="225" ht="112.5" customHeight="1">
      <c r="A225" s="2" t="s">
        <v>298</v>
      </c>
      <c r="B225" s="2" t="s">
        <v>347</v>
      </c>
      <c r="C225" s="1" t="str">
        <f>HYPERLINK("https://drive.google.com/file/d/1wsLtIdr22WjO3KxAwaiO7UXkTMuDPloV/view?usp=sharing", IMAGE("https://api.qrserver.com/v1/create-qr-code/?size=150x150&amp;data=https://drive.google.com/file/d/1wsLtIdr22WjO3KxAwaiO7UXkTMuDPloV/view?usp=sharing",1))</f>
        <v/>
      </c>
      <c r="D225" s="3" t="s">
        <v>348</v>
      </c>
      <c r="E225" s="1" t="str">
        <f>HYPERLINK("https://drive.google.com/file/d/1wsLtIdr22WjO3KxAwaiO7UXkTMuDPloV/view?usp=sharing","corporate event photo booth Culver City.txt")</f>
        <v>corporate event photo booth Culver City.txt</v>
      </c>
    </row>
    <row r="226" ht="112.5" customHeight="1">
      <c r="A226" s="2" t="s">
        <v>295</v>
      </c>
      <c r="B226" s="2" t="s">
        <v>313</v>
      </c>
      <c r="C226" s="1" t="str">
        <f>HYPERLINK("https://drive.google.com/file/d/1CG7EJ6bHRj9IYYv-Ma0Mvm-qXsXcQE6Y/view?usp=sharing", IMAGE("https://api.qrserver.com/v1/create-qr-code/?size=150x150&amp;data=https://drive.google.com/file/d/1CG7EJ6bHRj9IYYv-Ma0Mvm-qXsXcQE6Y/view?usp=sharing",1))</f>
        <v/>
      </c>
      <c r="D226" s="3" t="s">
        <v>349</v>
      </c>
      <c r="E226" s="1" t="str">
        <f>HYPERLINK("https://drive.google.com/file/d/1CG7EJ6bHRj9IYYv-Ma0Mvm-qXsXcQE6Y/view?usp=sharing","photo booth rental Culver City.rtf")</f>
        <v>photo booth rental Culver City.rtf</v>
      </c>
    </row>
    <row r="227" ht="112.5" customHeight="1">
      <c r="A227" s="2" t="s">
        <v>298</v>
      </c>
      <c r="B227" s="2" t="s">
        <v>315</v>
      </c>
      <c r="C227" s="1" t="str">
        <f>HYPERLINK("https://drive.google.com/file/d/12uUWSta-2s8TzyUuXNPXlA5mUjfmO0wJ/view?usp=sharing", IMAGE("https://api.qrserver.com/v1/create-qr-code/?size=150x150&amp;data=https://drive.google.com/file/d/12uUWSta-2s8TzyUuXNPXlA5mUjfmO0wJ/view?usp=sharing",1))</f>
        <v/>
      </c>
      <c r="D227" s="3" t="s">
        <v>350</v>
      </c>
      <c r="E227" s="1" t="str">
        <f>HYPERLINK("https://drive.google.com/file/d/12uUWSta-2s8TzyUuXNPXlA5mUjfmO0wJ/view?usp=sharing","photo booth rental Culver City.txt")</f>
        <v>photo booth rental Culver City.txt</v>
      </c>
    </row>
    <row r="228" ht="112.5" customHeight="1">
      <c r="A228" s="2" t="s">
        <v>295</v>
      </c>
      <c r="B228" s="2" t="s">
        <v>296</v>
      </c>
      <c r="C228" s="1" t="str">
        <f>HYPERLINK("https://drive.google.com/file/d/1ZHbA4wsVSE79lkMAFaWJxtee5wPKJEpz/view?usp=sharing", IMAGE("https://api.qrserver.com/v1/create-qr-code/?size=150x150&amp;data=https://drive.google.com/file/d/1ZHbA4wsVSE79lkMAFaWJxtee5wPKJEpz/view?usp=sharing",1))</f>
        <v/>
      </c>
      <c r="D228" s="3" t="s">
        <v>351</v>
      </c>
      <c r="E228" s="1" t="str">
        <f>HYPERLINK("https://drive.google.com/file/d/1ZHbA4wsVSE79lkMAFaWJxtee5wPKJEpz/view?usp=sharing","wedding photo booth rental in Culver City.rtf")</f>
        <v>wedding photo booth rental in Culver City.rtf</v>
      </c>
    </row>
    <row r="229" ht="112.5" customHeight="1">
      <c r="A229" s="2" t="s">
        <v>298</v>
      </c>
      <c r="B229" s="2" t="s">
        <v>299</v>
      </c>
      <c r="C229" s="1" t="str">
        <f>HYPERLINK("https://drive.google.com/file/d/1EH8T4Jx7vUkZPI0m0pHnpHtGOWAG5arF/view?usp=sharing", IMAGE("https://api.qrserver.com/v1/create-qr-code/?size=150x150&amp;data=https://drive.google.com/file/d/1EH8T4Jx7vUkZPI0m0pHnpHtGOWAG5arF/view?usp=sharing",1))</f>
        <v/>
      </c>
      <c r="D229" s="3" t="s">
        <v>352</v>
      </c>
      <c r="E229" s="1" t="str">
        <f>HYPERLINK("https://drive.google.com/file/d/1EH8T4Jx7vUkZPI0m0pHnpHtGOWAG5arF/view?usp=sharing","wedding photo booth rental in Culver City.txt")</f>
        <v>wedding photo booth rental in Culver City.txt</v>
      </c>
    </row>
    <row r="230" ht="112.5" customHeight="1">
      <c r="A230" s="2" t="s">
        <v>295</v>
      </c>
      <c r="B230" s="2" t="s">
        <v>353</v>
      </c>
      <c r="C230" s="1" t="str">
        <f>HYPERLINK("https://drive.google.com/file/d/1cntOAi84s4TI9nqbDyvnsXxXsPU8HAob/view?usp=sharing", IMAGE("https://api.qrserver.com/v1/create-qr-code/?size=150x150&amp;data=https://drive.google.com/file/d/1cntOAi84s4TI9nqbDyvnsXxXsPU8HAob/view?usp=sharing",1))</f>
        <v/>
      </c>
      <c r="D230" s="3" t="s">
        <v>354</v>
      </c>
      <c r="E230" s="1" t="str">
        <f>HYPERLINK("https://drive.google.com/file/d/1cntOAi84s4TI9nqbDyvnsXxXsPU8HAob/view?usp=sharing","photo booth rental in Culver City.rtf")</f>
        <v>photo booth rental in Culver City.rtf</v>
      </c>
    </row>
    <row r="231" ht="112.5" customHeight="1">
      <c r="A231" s="2" t="s">
        <v>298</v>
      </c>
      <c r="B231" s="2" t="s">
        <v>355</v>
      </c>
      <c r="C231" s="1" t="str">
        <f>HYPERLINK("https://drive.google.com/file/d/1wFNwWeXrLApMhr5sT0Tim3EeIOLmwLr7/view?usp=sharing", IMAGE("https://api.qrserver.com/v1/create-qr-code/?size=150x150&amp;data=https://drive.google.com/file/d/1wFNwWeXrLApMhr5sT0Tim3EeIOLmwLr7/view?usp=sharing",1))</f>
        <v/>
      </c>
      <c r="D231" s="3" t="s">
        <v>356</v>
      </c>
      <c r="E231" s="1" t="str">
        <f>HYPERLINK("https://drive.google.com/file/d/1wFNwWeXrLApMhr5sT0Tim3EeIOLmwLr7/view?usp=sharing","photo booth rental in Culver City.txt")</f>
        <v>photo booth rental in Culver City.txt</v>
      </c>
    </row>
    <row r="232" ht="112.5" customHeight="1">
      <c r="A232" s="2" t="s">
        <v>295</v>
      </c>
      <c r="B232" s="2" t="s">
        <v>305</v>
      </c>
      <c r="C232" s="1" t="str">
        <f>HYPERLINK("https://drive.google.com/file/d/172IEhJwpYfNJhGDEURUVGWKX8H775bu9/view?usp=sharing", IMAGE("https://api.qrserver.com/v1/create-qr-code/?size=150x150&amp;data=https://drive.google.com/file/d/172IEhJwpYfNJhGDEURUVGWKX8H775bu9/view?usp=sharing",1))</f>
        <v/>
      </c>
      <c r="D232" s="3" t="s">
        <v>357</v>
      </c>
      <c r="E232" s="1" t="str">
        <f>HYPERLINK("https://drive.google.com/file/d/172IEhJwpYfNJhGDEURUVGWKX8H775bu9/view?usp=sharing","photo booth for rent Culver City.rtf")</f>
        <v>photo booth for rent Culver City.rtf</v>
      </c>
    </row>
    <row r="233" ht="112.5" customHeight="1">
      <c r="A233" s="2" t="s">
        <v>298</v>
      </c>
      <c r="B233" s="2" t="s">
        <v>307</v>
      </c>
      <c r="C233" s="1" t="str">
        <f>HYPERLINK("https://drive.google.com/file/d/1I52tzoF2LZ7-qAVzn1eH2KDJwJtPcn9c/view?usp=sharing", IMAGE("https://api.qrserver.com/v1/create-qr-code/?size=150x150&amp;data=https://drive.google.com/file/d/1I52tzoF2LZ7-qAVzn1eH2KDJwJtPcn9c/view?usp=sharing",1))</f>
        <v/>
      </c>
      <c r="D233" s="3" t="s">
        <v>358</v>
      </c>
      <c r="E233" s="1" t="str">
        <f>HYPERLINK("https://drive.google.com/file/d/1I52tzoF2LZ7-qAVzn1eH2KDJwJtPcn9c/view?usp=sharing","photo booth for rent Culver City.txt")</f>
        <v>photo booth for rent Culver City.txt</v>
      </c>
    </row>
    <row r="234" ht="112.5" customHeight="1">
      <c r="A234" s="2" t="s">
        <v>295</v>
      </c>
      <c r="B234" s="2" t="s">
        <v>359</v>
      </c>
      <c r="C234" s="1" t="str">
        <f>HYPERLINK("https://drive.google.com/file/d/1jFsSTuLlptpq5RuHNgmRlXpPzqp3xeIX/view?usp=sharing", IMAGE("https://api.qrserver.com/v1/create-qr-code/?size=150x150&amp;data=https://drive.google.com/file/d/1jFsSTuLlptpq5RuHNgmRlXpPzqp3xeIX/view?usp=sharing",1))</f>
        <v/>
      </c>
      <c r="D234" s="3" t="s">
        <v>360</v>
      </c>
      <c r="E234" s="1" t="str">
        <f>HYPERLINK("https://drive.google.com/file/d/1jFsSTuLlptpq5RuHNgmRlXpPzqp3xeIX/view?usp=sharing","photo booth for rental Culver City.rtf")</f>
        <v>photo booth for rental Culver City.rtf</v>
      </c>
    </row>
    <row r="235" ht="112.5" customHeight="1">
      <c r="A235" s="2" t="s">
        <v>298</v>
      </c>
      <c r="B235" s="2" t="s">
        <v>361</v>
      </c>
      <c r="C235" s="1" t="str">
        <f>HYPERLINK("https://drive.google.com/file/d/151HOxFf5xzd6ad0rLNfPXKm-l_Q_uQ2K/view?usp=sharing", IMAGE("https://api.qrserver.com/v1/create-qr-code/?size=150x150&amp;data=https://drive.google.com/file/d/151HOxFf5xzd6ad0rLNfPXKm-l_Q_uQ2K/view?usp=sharing",1))</f>
        <v/>
      </c>
      <c r="D235" s="3" t="s">
        <v>362</v>
      </c>
      <c r="E235" s="1" t="str">
        <f>HYPERLINK("https://drive.google.com/file/d/151HOxFf5xzd6ad0rLNfPXKm-l_Q_uQ2K/view?usp=sharing","photo booth for rental Culver City.txt")</f>
        <v>photo booth for rental Culver City.txt</v>
      </c>
    </row>
    <row r="236" ht="112.5" customHeight="1">
      <c r="A236" s="2" t="s">
        <v>295</v>
      </c>
      <c r="B236" s="2" t="s">
        <v>363</v>
      </c>
      <c r="C236" s="1" t="str">
        <f>HYPERLINK("https://drive.google.com/file/d/1Z1HQjVGF1IL_ux0RTHtHBEnd3IK0Z-Ke/view?usp=sharing", IMAGE("https://api.qrserver.com/v1/create-qr-code/?size=150x150&amp;data=https://drive.google.com/file/d/1Z1HQjVGF1IL_ux0RTHtHBEnd3IK0Z-Ke/view?usp=sharing",1))</f>
        <v/>
      </c>
      <c r="D236" s="3" t="s">
        <v>364</v>
      </c>
      <c r="E236" s="1" t="str">
        <f>HYPERLINK("https://drive.google.com/file/d/1Z1HQjVGF1IL_ux0RTHtHBEnd3IK0Z-Ke/view?usp=sharing","photo booth to rental Culver City.rtf")</f>
        <v>photo booth to rental Culver City.rtf</v>
      </c>
    </row>
    <row r="237" ht="112.5" customHeight="1">
      <c r="A237" s="2" t="s">
        <v>298</v>
      </c>
      <c r="B237" s="2" t="s">
        <v>365</v>
      </c>
      <c r="C237" s="1" t="str">
        <f>HYPERLINK("https://drive.google.com/file/d/1jDXIvY70TPm_88_pQk4VCXkLK1hL7pJc/view?usp=sharing", IMAGE("https://api.qrserver.com/v1/create-qr-code/?size=150x150&amp;data=https://drive.google.com/file/d/1jDXIvY70TPm_88_pQk4VCXkLK1hL7pJc/view?usp=sharing",1))</f>
        <v/>
      </c>
      <c r="D237" s="3" t="s">
        <v>366</v>
      </c>
      <c r="E237" s="1" t="str">
        <f>HYPERLINK("https://drive.google.com/file/d/1jDXIvY70TPm_88_pQk4VCXkLK1hL7pJc/view?usp=sharing","photo booth to rental Culver City.txt")</f>
        <v>photo booth to rental Culver City.txt</v>
      </c>
    </row>
    <row r="238" ht="112.5" customHeight="1">
      <c r="A238" s="2" t="s">
        <v>295</v>
      </c>
      <c r="B238" s="2" t="s">
        <v>367</v>
      </c>
      <c r="C238" s="1" t="str">
        <f>HYPERLINK("https://drive.google.com/file/d/1GwhJcfmSsL2rNqqjcjgKx0f43vDIZU4R/view?usp=sharing", IMAGE("https://api.qrserver.com/v1/create-qr-code/?size=150x150&amp;data=https://drive.google.com/file/d/1GwhJcfmSsL2rNqqjcjgKx0f43vDIZU4R/view?usp=sharing",1))</f>
        <v/>
      </c>
      <c r="D238" s="3" t="s">
        <v>368</v>
      </c>
      <c r="E238" s="1" t="str">
        <f>HYPERLINK("https://drive.google.com/file/d/1GwhJcfmSsL2rNqqjcjgKx0f43vDIZU4R/view?usp=sharing","photo booth to rent Culver City.rtf")</f>
        <v>photo booth to rent Culver City.rtf</v>
      </c>
    </row>
    <row r="239" ht="112.5" customHeight="1">
      <c r="A239" s="2" t="s">
        <v>298</v>
      </c>
      <c r="B239" s="2" t="s">
        <v>369</v>
      </c>
      <c r="C239" s="1" t="str">
        <f>HYPERLINK("https://drive.google.com/file/d/1J3K6yB3NHYSFLYDO_Khv-ZQJNbQuTwIh/view?usp=sharing", IMAGE("https://api.qrserver.com/v1/create-qr-code/?size=150x150&amp;data=https://drive.google.com/file/d/1J3K6yB3NHYSFLYDO_Khv-ZQJNbQuTwIh/view?usp=sharing",1))</f>
        <v/>
      </c>
      <c r="D239" s="3" t="s">
        <v>370</v>
      </c>
      <c r="E239" s="1" t="str">
        <f>HYPERLINK("https://drive.google.com/file/d/1J3K6yB3NHYSFLYDO_Khv-ZQJNbQuTwIh/view?usp=sharing","photo booth to rent Culver City.txt")</f>
        <v>photo booth to rent Culver City.txt</v>
      </c>
    </row>
    <row r="240" ht="112.5" customHeight="1">
      <c r="A240" s="2" t="s">
        <v>240</v>
      </c>
      <c r="B240" s="2" t="s">
        <v>371</v>
      </c>
      <c r="C240" s="1" t="str">
        <f>HYPERLINK("https://drive.google.com/file/d/1fAGkTFRnUTb05-P9QaHxQMHpff-W5lmL/view?usp=sharing", IMAGE("https://api.qrserver.com/v1/create-qr-code/?size=150x150&amp;data=https://drive.google.com/file/d/1fAGkTFRnUTb05-P9QaHxQMHpff-W5lmL/view?usp=sharing",1))</f>
        <v/>
      </c>
      <c r="D240" s="3" t="s">
        <v>372</v>
      </c>
      <c r="E240" s="1" t="str">
        <f>HYPERLINK("https://drive.google.com/file/d/1fAGkTFRnUTb05-P9QaHxQMHpff-W5lmL/view?usp=sharing","wedding photo booth rental in Culver City.pdf")</f>
        <v>wedding photo booth rental in Culver City.pdf</v>
      </c>
    </row>
    <row r="241" ht="112.5" customHeight="1">
      <c r="A241" s="2" t="s">
        <v>240</v>
      </c>
      <c r="B241" s="2" t="s">
        <v>373</v>
      </c>
      <c r="C241" s="1" t="str">
        <f>HYPERLINK("https://drive.google.com/file/d/1IFekaeTbzAt3xKY7oUTPP1fGrkam0X_k/view?usp=sharing", IMAGE("https://api.qrserver.com/v1/create-qr-code/?size=150x150&amp;data=https://drive.google.com/file/d/1IFekaeTbzAt3xKY7oUTPP1fGrkam0X_k/view?usp=sharing",1))</f>
        <v/>
      </c>
      <c r="D241" s="3" t="s">
        <v>374</v>
      </c>
      <c r="E241" s="1" t="str">
        <f>HYPERLINK("https://drive.google.com/file/d/1IFekaeTbzAt3xKY7oUTPP1fGrkam0X_k/view?usp=sharing","photobooth rental Culver City.pdf")</f>
        <v>photobooth rental Culver City.pdf</v>
      </c>
    </row>
    <row r="242" ht="112.5" customHeight="1">
      <c r="A242" s="2" t="s">
        <v>240</v>
      </c>
      <c r="B242" s="2" t="s">
        <v>375</v>
      </c>
      <c r="C242" s="1" t="str">
        <f>HYPERLINK("https://drive.google.com/file/d/1Nom4jNnxx4GZ0hFDb8ZlN_LsTTyuE6qe/view?usp=sharing", IMAGE("https://api.qrserver.com/v1/create-qr-code/?size=150x150&amp;data=https://drive.google.com/file/d/1Nom4jNnxx4GZ0hFDb8ZlN_LsTTyuE6qe/view?usp=sharing",1))</f>
        <v/>
      </c>
      <c r="D242" s="3" t="s">
        <v>376</v>
      </c>
      <c r="E242" s="1" t="str">
        <f>HYPERLINK("https://drive.google.com/file/d/1Nom4jNnxx4GZ0hFDb8ZlN_LsTTyuE6qe/view?usp=sharing","photo booth for rent Culver City.pdf")</f>
        <v>photo booth for rent Culver City.pdf</v>
      </c>
    </row>
    <row r="243" ht="112.5" customHeight="1">
      <c r="A243" s="2" t="s">
        <v>240</v>
      </c>
      <c r="B243" s="2" t="s">
        <v>377</v>
      </c>
      <c r="C243" s="1" t="str">
        <f>HYPERLINK("https://drive.google.com/file/d/1_3eCxzsbDKMMJpKbgzIUu6od13RG8uNQ/view?usp=sharing", IMAGE("https://api.qrserver.com/v1/create-qr-code/?size=150x150&amp;data=https://drive.google.com/file/d/1_3eCxzsbDKMMJpKbgzIUu6od13RG8uNQ/view?usp=sharing",1))</f>
        <v/>
      </c>
      <c r="D243" s="3" t="s">
        <v>378</v>
      </c>
      <c r="E243" s="1" t="str">
        <f>HYPERLINK("https://drive.google.com/file/d/1_3eCxzsbDKMMJpKbgzIUu6od13RG8uNQ/view?usp=sharing","renting a photo booth Culver City.pdf")</f>
        <v>renting a photo booth Culver City.pdf</v>
      </c>
    </row>
    <row r="244" ht="112.5" customHeight="1">
      <c r="A244" s="2" t="s">
        <v>240</v>
      </c>
      <c r="B244" s="2" t="s">
        <v>379</v>
      </c>
      <c r="C244" s="1" t="str">
        <f>HYPERLINK("https://drive.google.com/file/d/1gdM6lMEQsQGX01AQiyuJGWVRdCxNIl1L/view?usp=sharing", IMAGE("https://api.qrserver.com/v1/create-qr-code/?size=150x150&amp;data=https://drive.google.com/file/d/1gdM6lMEQsQGX01AQiyuJGWVRdCxNIl1L/view?usp=sharing",1))</f>
        <v/>
      </c>
      <c r="D244" s="3" t="s">
        <v>380</v>
      </c>
      <c r="E244" s="1" t="str">
        <f>HYPERLINK("https://drive.google.com/file/d/1gdM6lMEQsQGX01AQiyuJGWVRdCxNIl1L/view?usp=sharing","photo booth rental Culver City.pdf")</f>
        <v>photo booth rental Culver City.pdf</v>
      </c>
    </row>
    <row r="245" ht="112.5" customHeight="1">
      <c r="A245" s="2" t="s">
        <v>240</v>
      </c>
      <c r="B245" s="2" t="s">
        <v>381</v>
      </c>
      <c r="C245" s="1" t="str">
        <f>HYPERLINK("https://drive.google.com/file/d/1DvdwOm0Sw_HWvvaf2ByIc07bws8XMHdx/view?usp=sharing", IMAGE("https://api.qrserver.com/v1/create-qr-code/?size=150x150&amp;data=https://drive.google.com/file/d/1DvdwOm0Sw_HWvvaf2ByIc07bws8XMHdx/view?usp=sharing",1))</f>
        <v/>
      </c>
      <c r="D245" s="3" t="s">
        <v>382</v>
      </c>
      <c r="E245" s="1" t="str">
        <f>HYPERLINK("https://drive.google.com/file/d/1DvdwOm0Sw_HWvvaf2ByIc07bws8XMHdx/view?usp=sharing","photo booth rentals Culver City.pdf")</f>
        <v>photo booth rentals Culver City.pdf</v>
      </c>
    </row>
    <row r="246" ht="112.5" customHeight="1">
      <c r="A246" s="2" t="s">
        <v>240</v>
      </c>
      <c r="B246" s="2" t="s">
        <v>373</v>
      </c>
      <c r="C246" s="1" t="str">
        <f>HYPERLINK("https://drive.google.com/file/d/1zNt3_MVqrlkQVHur_HYP8YLjhL_30A9z/view?usp=sharing", IMAGE("https://api.qrserver.com/v1/create-qr-code/?size=150x150&amp;data=https://drive.google.com/file/d/1zNt3_MVqrlkQVHur_HYP8YLjhL_30A9z/view?usp=sharing",1))</f>
        <v/>
      </c>
      <c r="D246" s="3" t="s">
        <v>383</v>
      </c>
      <c r="E246" s="1" t="str">
        <f>HYPERLINK("https://drive.google.com/file/d/1zNt3_MVqrlkQVHur_HYP8YLjhL_30A9z/view?usp=sharing","photobooth rental Culver City.pdf")</f>
        <v>photobooth rental Culver City.pdf</v>
      </c>
    </row>
    <row r="247" ht="112.5" customHeight="1">
      <c r="A247" s="2" t="s">
        <v>240</v>
      </c>
      <c r="B247" s="2" t="s">
        <v>384</v>
      </c>
      <c r="C247" s="1" t="str">
        <f>HYPERLINK("https://drive.google.com/file/d/1ugr2epbah-dBdXxbUz-levprW5CM-hvX/view?usp=sharing", IMAGE("https://api.qrserver.com/v1/create-qr-code/?size=150x150&amp;data=https://drive.google.com/file/d/1ugr2epbah-dBdXxbUz-levprW5CM-hvX/view?usp=sharing",1))</f>
        <v/>
      </c>
      <c r="D247" s="3" t="s">
        <v>385</v>
      </c>
      <c r="E247" s="1" t="str">
        <f>HYPERLINK("https://drive.google.com/file/d/1ugr2epbah-dBdXxbUz-levprW5CM-hvX/view?usp=sharing","rent a photobooth Culver City.pdf")</f>
        <v>rent a photobooth Culver City.pdf</v>
      </c>
    </row>
    <row r="248" ht="112.5" customHeight="1">
      <c r="A248" s="2" t="s">
        <v>240</v>
      </c>
      <c r="B248" s="2" t="s">
        <v>386</v>
      </c>
      <c r="C248" s="1" t="str">
        <f>HYPERLINK("https://drive.google.com/file/d/1E2wzqKjJiOfcsb918D0rYj3lClJR3Uig/view?usp=sharing", IMAGE("https://api.qrserver.com/v1/create-qr-code/?size=150x150&amp;data=https://drive.google.com/file/d/1E2wzqKjJiOfcsb918D0rYj3lClJR3Uig/view?usp=sharing",1))</f>
        <v/>
      </c>
      <c r="D248" s="3" t="s">
        <v>387</v>
      </c>
      <c r="E248" s="1" t="str">
        <f>HYPERLINK("https://drive.google.com/file/d/1E2wzqKjJiOfcsb918D0rYj3lClJR3Uig/view?usp=sharing","photo booth rental package Culver City.pdf")</f>
        <v>photo booth rental package Culver City.pdf</v>
      </c>
    </row>
    <row r="249" ht="112.5" customHeight="1">
      <c r="A249" s="2" t="s">
        <v>240</v>
      </c>
      <c r="B249" s="2" t="s">
        <v>388</v>
      </c>
      <c r="C249" s="1" t="str">
        <f>HYPERLINK("https://drive.google.com/file/d/1Gjw0-PCiej5ML1DqltW8pHQsm9cX6Miu/view?usp=sharing", IMAGE("https://api.qrserver.com/v1/create-qr-code/?size=150x150&amp;data=https://drive.google.com/file/d/1Gjw0-PCiej5ML1DqltW8pHQsm9cX6Miu/view?usp=sharing",1))</f>
        <v/>
      </c>
      <c r="D249" s="3" t="s">
        <v>389</v>
      </c>
      <c r="E249" s="1" t="str">
        <f>HYPERLINK("https://drive.google.com/file/d/1Gjw0-PCiej5ML1DqltW8pHQsm9cX6Miu/view?usp=sharing","renting a photo booth in Culver City.pdf")</f>
        <v>renting a photo booth in Culver City.pdf</v>
      </c>
    </row>
    <row r="250" ht="112.5" customHeight="1">
      <c r="A250" s="2" t="s">
        <v>240</v>
      </c>
      <c r="B250" s="2" t="s">
        <v>390</v>
      </c>
      <c r="C250" s="1" t="str">
        <f>HYPERLINK("https://drive.google.com/file/d/16b_6VMYM--oxalV5z1BXTRGP4ICUt0Td/view?usp=sharing", IMAGE("https://api.qrserver.com/v1/create-qr-code/?size=150x150&amp;data=https://drive.google.com/file/d/16b_6VMYM--oxalV5z1BXTRGP4ICUt0Td/view?usp=sharing",1))</f>
        <v/>
      </c>
      <c r="D250" s="3" t="s">
        <v>391</v>
      </c>
      <c r="E250" s="1" t="str">
        <f>HYPERLINK("https://drive.google.com/file/d/16b_6VMYM--oxalV5z1BXTRGP4ICUt0Td/view?usp=sharing","photobooth for rent Culver City.pdf")</f>
        <v>photobooth for rent Culver City.pdf</v>
      </c>
    </row>
    <row r="251" ht="112.5" customHeight="1">
      <c r="A251" s="2" t="s">
        <v>240</v>
      </c>
      <c r="B251" s="2" t="s">
        <v>392</v>
      </c>
      <c r="C251" s="1" t="str">
        <f>HYPERLINK("https://drive.google.com/file/d/1xXSw3-tjorvOt-cBpaUrh4CMZg_uSRaQ/view?usp=sharing", IMAGE("https://api.qrserver.com/v1/create-qr-code/?size=150x150&amp;data=https://drive.google.com/file/d/1xXSw3-tjorvOt-cBpaUrh4CMZg_uSRaQ/view?usp=sharing",1))</f>
        <v/>
      </c>
      <c r="D251" s="3" t="s">
        <v>393</v>
      </c>
      <c r="E251" s="1" t="str">
        <f>HYPERLINK("https://drive.google.com/file/d/1xXSw3-tjorvOt-cBpaUrh4CMZg_uSRaQ/view?usp=sharing","photo booths rent Culver City.pdf")</f>
        <v>photo booths rent Culver City.pdf</v>
      </c>
    </row>
    <row r="252" ht="112.5" customHeight="1">
      <c r="A252" s="2" t="s">
        <v>240</v>
      </c>
      <c r="B252" s="2" t="s">
        <v>388</v>
      </c>
      <c r="C252" s="1" t="str">
        <f>HYPERLINK("https://drive.google.com/file/d/1tBmcxPNuimcgTBp2wxeE0xKjbeRCyRaR/view?usp=sharing", IMAGE("https://api.qrserver.com/v1/create-qr-code/?size=150x150&amp;data=https://drive.google.com/file/d/1tBmcxPNuimcgTBp2wxeE0xKjbeRCyRaR/view?usp=sharing",1))</f>
        <v/>
      </c>
      <c r="D252" s="3" t="s">
        <v>394</v>
      </c>
      <c r="E252" s="1" t="str">
        <f>HYPERLINK("https://drive.google.com/file/d/1tBmcxPNuimcgTBp2wxeE0xKjbeRCyRaR/view?usp=sharing","renting a photo booth in Culver City.pdf")</f>
        <v>renting a photo booth in Culver City.pdf</v>
      </c>
    </row>
    <row r="253" ht="112.5" customHeight="1">
      <c r="A253" s="2" t="s">
        <v>240</v>
      </c>
      <c r="B253" s="2" t="s">
        <v>395</v>
      </c>
      <c r="C253" s="1" t="str">
        <f>HYPERLINK("https://drive.google.com/file/d/1wiyKzzVYcghHa8DJKcG3gOAMQ9cOhuBA/view?usp=sharing", IMAGE("https://api.qrserver.com/v1/create-qr-code/?size=150x150&amp;data=https://drive.google.com/file/d/1wiyKzzVYcghHa8DJKcG3gOAMQ9cOhuBA/view?usp=sharing",1))</f>
        <v/>
      </c>
      <c r="D253" s="3" t="s">
        <v>396</v>
      </c>
      <c r="E253" s="1" t="str">
        <f>HYPERLINK("https://drive.google.com/file/d/1wiyKzzVYcghHa8DJKcG3gOAMQ9cOhuBA/view?usp=sharing","corporate event photo booth Culver City.pdf")</f>
        <v>corporate event photo booth Culver City.pdf</v>
      </c>
    </row>
    <row r="254" ht="112.5" customHeight="1">
      <c r="A254" s="2" t="s">
        <v>240</v>
      </c>
      <c r="B254" s="2" t="s">
        <v>379</v>
      </c>
      <c r="C254" s="1" t="str">
        <f>HYPERLINK("https://drive.google.com/file/d/1ynsTq8t7M2w6tkhp2rmi_z-ZEFfFbVtc/view?usp=sharing", IMAGE("https://api.qrserver.com/v1/create-qr-code/?size=150x150&amp;data=https://drive.google.com/file/d/1ynsTq8t7M2w6tkhp2rmi_z-ZEFfFbVtc/view?usp=sharing",1))</f>
        <v/>
      </c>
      <c r="D254" s="3" t="s">
        <v>397</v>
      </c>
      <c r="E254" s="1" t="str">
        <f>HYPERLINK("https://drive.google.com/file/d/1ynsTq8t7M2w6tkhp2rmi_z-ZEFfFbVtc/view?usp=sharing","photo booth rental Culver City.pdf")</f>
        <v>photo booth rental Culver City.pdf</v>
      </c>
    </row>
    <row r="255" ht="112.5" customHeight="1">
      <c r="A255" s="2" t="s">
        <v>240</v>
      </c>
      <c r="B255" s="2" t="s">
        <v>371</v>
      </c>
      <c r="C255" s="1" t="str">
        <f>HYPERLINK("https://drive.google.com/file/d/1gr6aObi14MiRH9x6EnucXh6a2qsssgAH/view?usp=sharing", IMAGE("https://api.qrserver.com/v1/create-qr-code/?size=150x150&amp;data=https://drive.google.com/file/d/1gr6aObi14MiRH9x6EnucXh6a2qsssgAH/view?usp=sharing",1))</f>
        <v/>
      </c>
      <c r="D255" s="3" t="s">
        <v>398</v>
      </c>
      <c r="E255" s="1" t="str">
        <f>HYPERLINK("https://drive.google.com/file/d/1gr6aObi14MiRH9x6EnucXh6a2qsssgAH/view?usp=sharing","wedding photo booth rental in Culver City.pdf")</f>
        <v>wedding photo booth rental in Culver City.pdf</v>
      </c>
    </row>
    <row r="256" ht="112.5" customHeight="1">
      <c r="A256" s="2" t="s">
        <v>240</v>
      </c>
      <c r="B256" s="2" t="s">
        <v>399</v>
      </c>
      <c r="C256" s="1" t="str">
        <f>HYPERLINK("https://drive.google.com/file/d/1J-XAsk1p9njzl2ujx6jI_wWdx-9b8G59/view?usp=sharing", IMAGE("https://api.qrserver.com/v1/create-qr-code/?size=150x150&amp;data=https://drive.google.com/file/d/1J-XAsk1p9njzl2ujx6jI_wWdx-9b8G59/view?usp=sharing",1))</f>
        <v/>
      </c>
      <c r="D256" s="3" t="s">
        <v>400</v>
      </c>
      <c r="E256" s="1" t="str">
        <f>HYPERLINK("https://drive.google.com/file/d/1J-XAsk1p9njzl2ujx6jI_wWdx-9b8G59/view?usp=sharing","photo booth rental in Culver City.pdf")</f>
        <v>photo booth rental in Culver City.pdf</v>
      </c>
    </row>
    <row r="257" ht="112.5" customHeight="1">
      <c r="A257" s="2" t="s">
        <v>240</v>
      </c>
      <c r="B257" s="2" t="s">
        <v>375</v>
      </c>
      <c r="C257" s="1" t="str">
        <f>HYPERLINK("https://drive.google.com/file/d/1FPkUwnVMIJ3FcOhn4_3oV30i_O36oQ0o/view?usp=sharing", IMAGE("https://api.qrserver.com/v1/create-qr-code/?size=150x150&amp;data=https://drive.google.com/file/d/1FPkUwnVMIJ3FcOhn4_3oV30i_O36oQ0o/view?usp=sharing",1))</f>
        <v/>
      </c>
      <c r="D257" s="3" t="s">
        <v>401</v>
      </c>
      <c r="E257" s="1" t="str">
        <f>HYPERLINK("https://drive.google.com/file/d/1FPkUwnVMIJ3FcOhn4_3oV30i_O36oQ0o/view?usp=sharing","photo booth for rent Culver City.pdf")</f>
        <v>photo booth for rent Culver City.pdf</v>
      </c>
    </row>
    <row r="258" ht="112.5" customHeight="1">
      <c r="A258" s="2" t="s">
        <v>240</v>
      </c>
      <c r="B258" s="2" t="s">
        <v>402</v>
      </c>
      <c r="C258" s="1" t="str">
        <f>HYPERLINK("https://drive.google.com/file/d/1VWkh1T34k2pcKBuyts9SH_Mzp9phXHOO/view?usp=sharing", IMAGE("https://api.qrserver.com/v1/create-qr-code/?size=150x150&amp;data=https://drive.google.com/file/d/1VWkh1T34k2pcKBuyts9SH_Mzp9phXHOO/view?usp=sharing",1))</f>
        <v/>
      </c>
      <c r="D258" s="3" t="s">
        <v>403</v>
      </c>
      <c r="E258" s="1" t="str">
        <f>HYPERLINK("https://drive.google.com/file/d/1VWkh1T34k2pcKBuyts9SH_Mzp9phXHOO/view?usp=sharing","photo booth for rental Culver City.pdf")</f>
        <v>photo booth for rental Culver City.pdf</v>
      </c>
    </row>
    <row r="259" ht="112.5" customHeight="1">
      <c r="A259" s="2" t="s">
        <v>240</v>
      </c>
      <c r="B259" s="2" t="s">
        <v>404</v>
      </c>
      <c r="C259" s="1" t="str">
        <f>HYPERLINK("https://drive.google.com/file/d/1l9X2bxZGXcT8EywOVSJ1B6EOqxbSl1Eh/view?usp=sharing", IMAGE("https://api.qrserver.com/v1/create-qr-code/?size=150x150&amp;data=https://drive.google.com/file/d/1l9X2bxZGXcT8EywOVSJ1B6EOqxbSl1Eh/view?usp=sharing",1))</f>
        <v/>
      </c>
      <c r="D259" s="3" t="s">
        <v>405</v>
      </c>
      <c r="E259" s="1" t="str">
        <f>HYPERLINK("https://drive.google.com/file/d/1l9X2bxZGXcT8EywOVSJ1B6EOqxbSl1Eh/view?usp=sharing","photo booth to rental Culver City.pdf")</f>
        <v>photo booth to rental Culver City.pdf</v>
      </c>
    </row>
    <row r="260" ht="112.5" customHeight="1">
      <c r="A260" s="2" t="s">
        <v>240</v>
      </c>
      <c r="B260" s="2" t="s">
        <v>406</v>
      </c>
      <c r="C260" s="1" t="str">
        <f>HYPERLINK("https://drive.google.com/file/d/1OjTfPF1x57OYZeazqV5XS0XsLDB13vwx/view?usp=sharing", IMAGE("https://api.qrserver.com/v1/create-qr-code/?size=150x150&amp;data=https://drive.google.com/file/d/1OjTfPF1x57OYZeazqV5XS0XsLDB13vwx/view?usp=sharing",1))</f>
        <v/>
      </c>
      <c r="D260" s="3" t="s">
        <v>407</v>
      </c>
      <c r="E260" s="1" t="str">
        <f>HYPERLINK("https://drive.google.com/file/d/1OjTfPF1x57OYZeazqV5XS0XsLDB13vwx/view?usp=sharing","photo booth to rent Culver City.pdf")</f>
        <v>photo booth to rent Culver City.pdf</v>
      </c>
    </row>
    <row r="261" ht="112.5" customHeight="1">
      <c r="A261" s="2" t="s">
        <v>408</v>
      </c>
      <c r="B261" s="2" t="s">
        <v>409</v>
      </c>
      <c r="C261" s="1" t="str">
        <f>HYPERLINK("https://docs.google.com/document/d/1M2NJkvN11pYeLNI4Zxf0z1Gb_jm7n08L/edit?usp=sharing&amp;ouid=115602453726005426174&amp;rtpof=true&amp;sd=true", IMAGE("https://api.qrserver.com/v1/create-qr-code/?size=150x150&amp;data=https://docs.google.com/document/d/1M2NJkvN11pYeLNI4Zxf0z1Gb_jm7n08L/edit?usp=sharing&amp;ouid=115602453726005426174&amp;rtpof=true&amp;sd=true",1))</f>
        <v/>
      </c>
      <c r="D261" s="3" t="s">
        <v>410</v>
      </c>
      <c r="E261" s="1" t="str">
        <f>HYPERLINK("https://docs.google.com/document/d/1M2NJkvN11pYeLNI4Zxf0z1Gb_jm7n08L/edit?usp=sharing&amp;ouid=115602453726005426174&amp;rtpof=true&amp;sd=true","wedding photo booth rental in Culver City.docx")</f>
        <v>wedding photo booth rental in Culver City.docx</v>
      </c>
    </row>
    <row r="262" ht="112.5" customHeight="1">
      <c r="A262" s="2" t="s">
        <v>408</v>
      </c>
      <c r="B262" s="2" t="s">
        <v>411</v>
      </c>
      <c r="C262" s="1" t="str">
        <f>HYPERLINK("https://docs.google.com/document/d/15pcqY3AF2N994L3CDyFOq1Xhxz7_GMsX/edit?usp=sharing&amp;ouid=115602453726005426174&amp;rtpof=true&amp;sd=true", IMAGE("https://api.qrserver.com/v1/create-qr-code/?size=150x150&amp;data=https://docs.google.com/document/d/15pcqY3AF2N994L3CDyFOq1Xhxz7_GMsX/edit?usp=sharing&amp;ouid=115602453726005426174&amp;rtpof=true&amp;sd=true",1))</f>
        <v/>
      </c>
      <c r="D262" s="3" t="s">
        <v>412</v>
      </c>
      <c r="E262" s="1" t="str">
        <f>HYPERLINK("https://docs.google.com/document/d/15pcqY3AF2N994L3CDyFOq1Xhxz7_GMsX/edit?usp=sharing&amp;ouid=115602453726005426174&amp;rtpof=true&amp;sd=true","photobooth rental Culver City.docx")</f>
        <v>photobooth rental Culver City.docx</v>
      </c>
    </row>
    <row r="263" ht="112.5" customHeight="1">
      <c r="A263" s="2" t="s">
        <v>408</v>
      </c>
      <c r="B263" s="2" t="s">
        <v>413</v>
      </c>
      <c r="C263" s="1" t="str">
        <f>HYPERLINK("https://docs.google.com/document/d/1-Q1VMukVmpg-hvPuWFYwc55NG_yHsQ0K/edit?usp=sharing&amp;ouid=115602453726005426174&amp;rtpof=true&amp;sd=true", IMAGE("https://api.qrserver.com/v1/create-qr-code/?size=150x150&amp;data=https://docs.google.com/document/d/1-Q1VMukVmpg-hvPuWFYwc55NG_yHsQ0K/edit?usp=sharing&amp;ouid=115602453726005426174&amp;rtpof=true&amp;sd=true",1))</f>
        <v/>
      </c>
      <c r="D263" s="3" t="s">
        <v>414</v>
      </c>
      <c r="E263" s="1" t="str">
        <f>HYPERLINK("https://docs.google.com/document/d/1-Q1VMukVmpg-hvPuWFYwc55NG_yHsQ0K/edit?usp=sharing&amp;ouid=115602453726005426174&amp;rtpof=true&amp;sd=true","photo booth for rent Culver City.docx")</f>
        <v>photo booth for rent Culver City.docx</v>
      </c>
    </row>
    <row r="264" ht="112.5" customHeight="1">
      <c r="A264" s="2" t="s">
        <v>408</v>
      </c>
      <c r="B264" s="2" t="s">
        <v>415</v>
      </c>
      <c r="C264" s="1" t="str">
        <f>HYPERLINK("https://docs.google.com/document/d/1kosS4annnVrcOtcbbMX51oE_PUTdyLgG/edit?usp=sharing&amp;ouid=115602453726005426174&amp;rtpof=true&amp;sd=true", IMAGE("https://api.qrserver.com/v1/create-qr-code/?size=150x150&amp;data=https://docs.google.com/document/d/1kosS4annnVrcOtcbbMX51oE_PUTdyLgG/edit?usp=sharing&amp;ouid=115602453726005426174&amp;rtpof=true&amp;sd=true",1))</f>
        <v/>
      </c>
      <c r="D264" s="3" t="s">
        <v>416</v>
      </c>
      <c r="E264" s="1" t="str">
        <f>HYPERLINK("https://docs.google.com/document/d/1kosS4annnVrcOtcbbMX51oE_PUTdyLgG/edit?usp=sharing&amp;ouid=115602453726005426174&amp;rtpof=true&amp;sd=true","renting a photo booth Culver City.docx")</f>
        <v>renting a photo booth Culver City.docx</v>
      </c>
    </row>
    <row r="265" ht="112.5" customHeight="1">
      <c r="A265" s="2" t="s">
        <v>408</v>
      </c>
      <c r="B265" s="2" t="s">
        <v>417</v>
      </c>
      <c r="C265" s="1" t="str">
        <f>HYPERLINK("https://docs.google.com/document/d/1JO4xIqdQe-PYAwq-wPdEA50Nb9-y6S8h/edit?usp=sharing&amp;ouid=115602453726005426174&amp;rtpof=true&amp;sd=true", IMAGE("https://api.qrserver.com/v1/create-qr-code/?size=150x150&amp;data=https://docs.google.com/document/d/1JO4xIqdQe-PYAwq-wPdEA50Nb9-y6S8h/edit?usp=sharing&amp;ouid=115602453726005426174&amp;rtpof=true&amp;sd=true",1))</f>
        <v/>
      </c>
      <c r="D265" s="3" t="s">
        <v>418</v>
      </c>
      <c r="E265" s="1" t="str">
        <f>HYPERLINK("https://docs.google.com/document/d/1JO4xIqdQe-PYAwq-wPdEA50Nb9-y6S8h/edit?usp=sharing&amp;ouid=115602453726005426174&amp;rtpof=true&amp;sd=true","photo booth rental Culver City.docx")</f>
        <v>photo booth rental Culver City.docx</v>
      </c>
    </row>
    <row r="266" ht="112.5" customHeight="1">
      <c r="A266" s="2" t="s">
        <v>408</v>
      </c>
      <c r="B266" s="2" t="s">
        <v>419</v>
      </c>
      <c r="C266" s="1" t="str">
        <f>HYPERLINK("https://docs.google.com/document/d/1Bn34iJ0TKhGnrr2vs393namihCrd6uYR/edit?usp=sharing&amp;ouid=115602453726005426174&amp;rtpof=true&amp;sd=true", IMAGE("https://api.qrserver.com/v1/create-qr-code/?size=150x150&amp;data=https://docs.google.com/document/d/1Bn34iJ0TKhGnrr2vs393namihCrd6uYR/edit?usp=sharing&amp;ouid=115602453726005426174&amp;rtpof=true&amp;sd=true",1))</f>
        <v/>
      </c>
      <c r="D266" s="3" t="s">
        <v>420</v>
      </c>
      <c r="E266" s="1" t="str">
        <f>HYPERLINK("https://docs.google.com/document/d/1Bn34iJ0TKhGnrr2vs393namihCrd6uYR/edit?usp=sharing&amp;ouid=115602453726005426174&amp;rtpof=true&amp;sd=true","photo booth rentals Culver City.docx")</f>
        <v>photo booth rentals Culver City.docx</v>
      </c>
    </row>
    <row r="267" ht="112.5" customHeight="1">
      <c r="A267" s="2" t="s">
        <v>408</v>
      </c>
      <c r="B267" s="2" t="s">
        <v>411</v>
      </c>
      <c r="C267" s="1" t="str">
        <f>HYPERLINK("https://docs.google.com/document/d/11GLBtyLfe4P2u_lSvdWyM7P8N6-hMd1y/edit?usp=sharing&amp;ouid=115602453726005426174&amp;rtpof=true&amp;sd=true", IMAGE("https://api.qrserver.com/v1/create-qr-code/?size=150x150&amp;data=https://docs.google.com/document/d/11GLBtyLfe4P2u_lSvdWyM7P8N6-hMd1y/edit?usp=sharing&amp;ouid=115602453726005426174&amp;rtpof=true&amp;sd=true",1))</f>
        <v/>
      </c>
      <c r="D267" s="3" t="s">
        <v>421</v>
      </c>
      <c r="E267" s="1" t="str">
        <f>HYPERLINK("https://docs.google.com/document/d/11GLBtyLfe4P2u_lSvdWyM7P8N6-hMd1y/edit?usp=sharing&amp;ouid=115602453726005426174&amp;rtpof=true&amp;sd=true","photobooth rental Culver City.docx")</f>
        <v>photobooth rental Culver City.docx</v>
      </c>
    </row>
    <row r="268" ht="112.5" customHeight="1">
      <c r="A268" s="2" t="s">
        <v>408</v>
      </c>
      <c r="B268" s="2" t="s">
        <v>422</v>
      </c>
      <c r="C268" s="1" t="str">
        <f>HYPERLINK("https://docs.google.com/document/d/1EzufiSHwN7RYojo5u6Tag5iPCgVueudj/edit?usp=sharing&amp;ouid=115602453726005426174&amp;rtpof=true&amp;sd=true", IMAGE("https://api.qrserver.com/v1/create-qr-code/?size=150x150&amp;data=https://docs.google.com/document/d/1EzufiSHwN7RYojo5u6Tag5iPCgVueudj/edit?usp=sharing&amp;ouid=115602453726005426174&amp;rtpof=true&amp;sd=true",1))</f>
        <v/>
      </c>
      <c r="D268" s="3" t="s">
        <v>423</v>
      </c>
      <c r="E268" s="1" t="str">
        <f>HYPERLINK("https://docs.google.com/document/d/1EzufiSHwN7RYojo5u6Tag5iPCgVueudj/edit?usp=sharing&amp;ouid=115602453726005426174&amp;rtpof=true&amp;sd=true","rent a photobooth Culver City.docx")</f>
        <v>rent a photobooth Culver City.docx</v>
      </c>
    </row>
    <row r="269" ht="112.5" customHeight="1">
      <c r="A269" s="2" t="s">
        <v>408</v>
      </c>
      <c r="B269" s="2" t="s">
        <v>424</v>
      </c>
      <c r="C269" s="1" t="str">
        <f>HYPERLINK("https://docs.google.com/document/d/1Ed3tWUw8uK_38_dNra0OUrIR6MPH-8oa/edit?usp=sharing&amp;ouid=115602453726005426174&amp;rtpof=true&amp;sd=true", IMAGE("https://api.qrserver.com/v1/create-qr-code/?size=150x150&amp;data=https://docs.google.com/document/d/1Ed3tWUw8uK_38_dNra0OUrIR6MPH-8oa/edit?usp=sharing&amp;ouid=115602453726005426174&amp;rtpof=true&amp;sd=true",1))</f>
        <v/>
      </c>
      <c r="D269" s="3" t="s">
        <v>425</v>
      </c>
      <c r="E269" s="1" t="str">
        <f>HYPERLINK("https://docs.google.com/document/d/1Ed3tWUw8uK_38_dNra0OUrIR6MPH-8oa/edit?usp=sharing&amp;ouid=115602453726005426174&amp;rtpof=true&amp;sd=true","photo booth rental package Culver City.docx")</f>
        <v>photo booth rental package Culver City.docx</v>
      </c>
    </row>
    <row r="270" ht="112.5" customHeight="1">
      <c r="A270" s="2" t="s">
        <v>408</v>
      </c>
      <c r="B270" s="2" t="s">
        <v>426</v>
      </c>
      <c r="C270" s="1" t="str">
        <f>HYPERLINK("https://docs.google.com/document/d/1l6uGBP0zovf4o6pOZO8jwOxdjxW8m4n3/edit?usp=sharing&amp;ouid=115602453726005426174&amp;rtpof=true&amp;sd=true", IMAGE("https://api.qrserver.com/v1/create-qr-code/?size=150x150&amp;data=https://docs.google.com/document/d/1l6uGBP0zovf4o6pOZO8jwOxdjxW8m4n3/edit?usp=sharing&amp;ouid=115602453726005426174&amp;rtpof=true&amp;sd=true",1))</f>
        <v/>
      </c>
      <c r="D270" s="3" t="s">
        <v>427</v>
      </c>
      <c r="E270" s="1" t="str">
        <f>HYPERLINK("https://docs.google.com/document/d/1l6uGBP0zovf4o6pOZO8jwOxdjxW8m4n3/edit?usp=sharing&amp;ouid=115602453726005426174&amp;rtpof=true&amp;sd=true","renting a photo booth in Culver City.docx")</f>
        <v>renting a photo booth in Culver City.docx</v>
      </c>
    </row>
    <row r="271" ht="112.5" customHeight="1">
      <c r="A271" s="2" t="s">
        <v>408</v>
      </c>
      <c r="B271" s="2" t="s">
        <v>428</v>
      </c>
      <c r="C271" s="1" t="str">
        <f>HYPERLINK("https://docs.google.com/document/d/1V36oEiBW-x9z4M8nPM3bl6XXwhGt45PG/edit?usp=sharing&amp;ouid=115602453726005426174&amp;rtpof=true&amp;sd=true", IMAGE("https://api.qrserver.com/v1/create-qr-code/?size=150x150&amp;data=https://docs.google.com/document/d/1V36oEiBW-x9z4M8nPM3bl6XXwhGt45PG/edit?usp=sharing&amp;ouid=115602453726005426174&amp;rtpof=true&amp;sd=true",1))</f>
        <v/>
      </c>
      <c r="D271" s="3" t="s">
        <v>429</v>
      </c>
      <c r="E271" s="1" t="str">
        <f>HYPERLINK("https://docs.google.com/document/d/1V36oEiBW-x9z4M8nPM3bl6XXwhGt45PG/edit?usp=sharing&amp;ouid=115602453726005426174&amp;rtpof=true&amp;sd=true","photobooth for rent Culver City.docx")</f>
        <v>photobooth for rent Culver City.docx</v>
      </c>
    </row>
    <row r="272" ht="112.5" customHeight="1">
      <c r="A272" s="2" t="s">
        <v>408</v>
      </c>
      <c r="B272" s="2" t="s">
        <v>430</v>
      </c>
      <c r="C272" s="1" t="str">
        <f>HYPERLINK("https://docs.google.com/document/d/1C2jm9qOcsWpwkU1iez9tf2BjZJpH1e8l/edit?usp=sharing&amp;ouid=115602453726005426174&amp;rtpof=true&amp;sd=true", IMAGE("https://api.qrserver.com/v1/create-qr-code/?size=150x150&amp;data=https://docs.google.com/document/d/1C2jm9qOcsWpwkU1iez9tf2BjZJpH1e8l/edit?usp=sharing&amp;ouid=115602453726005426174&amp;rtpof=true&amp;sd=true",1))</f>
        <v/>
      </c>
      <c r="D272" s="3" t="s">
        <v>431</v>
      </c>
      <c r="E272" s="1" t="str">
        <f>HYPERLINK("https://docs.google.com/document/d/1C2jm9qOcsWpwkU1iez9tf2BjZJpH1e8l/edit?usp=sharing&amp;ouid=115602453726005426174&amp;rtpof=true&amp;sd=true","photo booths rent Culver City.docx")</f>
        <v>photo booths rent Culver City.docx</v>
      </c>
    </row>
    <row r="273" ht="112.5" customHeight="1">
      <c r="A273" s="2" t="s">
        <v>408</v>
      </c>
      <c r="B273" s="2" t="s">
        <v>426</v>
      </c>
      <c r="C273" s="1" t="str">
        <f>HYPERLINK("https://docs.google.com/document/d/1VaaT1-AQkdZsjo1LoTRvGrUQ4YTw-q03/edit?usp=sharing&amp;ouid=115602453726005426174&amp;rtpof=true&amp;sd=true", IMAGE("https://api.qrserver.com/v1/create-qr-code/?size=150x150&amp;data=https://docs.google.com/document/d/1VaaT1-AQkdZsjo1LoTRvGrUQ4YTw-q03/edit?usp=sharing&amp;ouid=115602453726005426174&amp;rtpof=true&amp;sd=true",1))</f>
        <v/>
      </c>
      <c r="D273" s="3" t="s">
        <v>432</v>
      </c>
      <c r="E273" s="1" t="str">
        <f>HYPERLINK("https://docs.google.com/document/d/1VaaT1-AQkdZsjo1LoTRvGrUQ4YTw-q03/edit?usp=sharing&amp;ouid=115602453726005426174&amp;rtpof=true&amp;sd=true","renting a photo booth in Culver City.docx")</f>
        <v>renting a photo booth in Culver City.docx</v>
      </c>
    </row>
    <row r="274" ht="112.5" customHeight="1">
      <c r="A274" s="2" t="s">
        <v>408</v>
      </c>
      <c r="B274" s="2" t="s">
        <v>433</v>
      </c>
      <c r="C274" s="1" t="str">
        <f>HYPERLINK("https://docs.google.com/document/d/1JPYj3unl5s4mj1_euPOscVSkK_bKEpTS/edit?usp=sharing&amp;ouid=115602453726005426174&amp;rtpof=true&amp;sd=true", IMAGE("https://api.qrserver.com/v1/create-qr-code/?size=150x150&amp;data=https://docs.google.com/document/d/1JPYj3unl5s4mj1_euPOscVSkK_bKEpTS/edit?usp=sharing&amp;ouid=115602453726005426174&amp;rtpof=true&amp;sd=true",1))</f>
        <v/>
      </c>
      <c r="D274" s="3" t="s">
        <v>434</v>
      </c>
      <c r="E274" s="1" t="str">
        <f>HYPERLINK("https://docs.google.com/document/d/1JPYj3unl5s4mj1_euPOscVSkK_bKEpTS/edit?usp=sharing&amp;ouid=115602453726005426174&amp;rtpof=true&amp;sd=true","corporate event photo booth Culver City.docx")</f>
        <v>corporate event photo booth Culver City.docx</v>
      </c>
    </row>
    <row r="275" ht="112.5" customHeight="1">
      <c r="A275" s="2" t="s">
        <v>408</v>
      </c>
      <c r="B275" s="2" t="s">
        <v>417</v>
      </c>
      <c r="C275" s="1" t="str">
        <f>HYPERLINK("https://docs.google.com/document/d/1PkM1MbT7fPOXJHUh401jlxT8wG2YEKKi/edit?usp=sharing&amp;ouid=115602453726005426174&amp;rtpof=true&amp;sd=true", IMAGE("https://api.qrserver.com/v1/create-qr-code/?size=150x150&amp;data=https://docs.google.com/document/d/1PkM1MbT7fPOXJHUh401jlxT8wG2YEKKi/edit?usp=sharing&amp;ouid=115602453726005426174&amp;rtpof=true&amp;sd=true",1))</f>
        <v/>
      </c>
      <c r="D275" s="3" t="s">
        <v>435</v>
      </c>
      <c r="E275" s="1" t="str">
        <f>HYPERLINK("https://docs.google.com/document/d/1PkM1MbT7fPOXJHUh401jlxT8wG2YEKKi/edit?usp=sharing&amp;ouid=115602453726005426174&amp;rtpof=true&amp;sd=true","photo booth rental Culver City.docx")</f>
        <v>photo booth rental Culver City.docx</v>
      </c>
    </row>
    <row r="276" ht="112.5" customHeight="1">
      <c r="A276" s="2" t="s">
        <v>408</v>
      </c>
      <c r="B276" s="2" t="s">
        <v>409</v>
      </c>
      <c r="C276" s="1" t="str">
        <f>HYPERLINK("https://docs.google.com/document/d/1si4mjqSDd_WBe_qZGYXWTXCieW_Sz8I7/edit?usp=sharing&amp;ouid=115602453726005426174&amp;rtpof=true&amp;sd=true", IMAGE("https://api.qrserver.com/v1/create-qr-code/?size=150x150&amp;data=https://docs.google.com/document/d/1si4mjqSDd_WBe_qZGYXWTXCieW_Sz8I7/edit?usp=sharing&amp;ouid=115602453726005426174&amp;rtpof=true&amp;sd=true",1))</f>
        <v/>
      </c>
      <c r="D276" s="3" t="s">
        <v>436</v>
      </c>
      <c r="E276" s="1" t="str">
        <f>HYPERLINK("https://docs.google.com/document/d/1si4mjqSDd_WBe_qZGYXWTXCieW_Sz8I7/edit?usp=sharing&amp;ouid=115602453726005426174&amp;rtpof=true&amp;sd=true","wedding photo booth rental in Culver City.docx")</f>
        <v>wedding photo booth rental in Culver City.docx</v>
      </c>
    </row>
    <row r="277" ht="112.5" customHeight="1">
      <c r="A277" s="2" t="s">
        <v>408</v>
      </c>
      <c r="B277" s="2" t="s">
        <v>437</v>
      </c>
      <c r="C277" s="1" t="str">
        <f>HYPERLINK("https://docs.google.com/document/d/1CDG1gl1JfrTS_6IDDIsJs_OLmA_YU1CW/edit?usp=sharing&amp;ouid=115602453726005426174&amp;rtpof=true&amp;sd=true", IMAGE("https://api.qrserver.com/v1/create-qr-code/?size=150x150&amp;data=https://docs.google.com/document/d/1CDG1gl1JfrTS_6IDDIsJs_OLmA_YU1CW/edit?usp=sharing&amp;ouid=115602453726005426174&amp;rtpof=true&amp;sd=true",1))</f>
        <v/>
      </c>
      <c r="D277" s="3" t="s">
        <v>438</v>
      </c>
      <c r="E277" s="1" t="str">
        <f>HYPERLINK("https://docs.google.com/document/d/1CDG1gl1JfrTS_6IDDIsJs_OLmA_YU1CW/edit?usp=sharing&amp;ouid=115602453726005426174&amp;rtpof=true&amp;sd=true","photo booth rental in Culver City.docx")</f>
        <v>photo booth rental in Culver City.docx</v>
      </c>
    </row>
    <row r="278" ht="112.5" customHeight="1">
      <c r="A278" s="2" t="s">
        <v>408</v>
      </c>
      <c r="B278" s="2" t="s">
        <v>413</v>
      </c>
      <c r="C278" s="1" t="str">
        <f>HYPERLINK("https://docs.google.com/document/d/1ObvMKFJ5Vjo2edFtmijB6ueOvG3oOVOs/edit?usp=sharing&amp;ouid=115602453726005426174&amp;rtpof=true&amp;sd=true", IMAGE("https://api.qrserver.com/v1/create-qr-code/?size=150x150&amp;data=https://docs.google.com/document/d/1ObvMKFJ5Vjo2edFtmijB6ueOvG3oOVOs/edit?usp=sharing&amp;ouid=115602453726005426174&amp;rtpof=true&amp;sd=true",1))</f>
        <v/>
      </c>
      <c r="D278" s="3" t="s">
        <v>439</v>
      </c>
      <c r="E278" s="1" t="str">
        <f>HYPERLINK("https://docs.google.com/document/d/1ObvMKFJ5Vjo2edFtmijB6ueOvG3oOVOs/edit?usp=sharing&amp;ouid=115602453726005426174&amp;rtpof=true&amp;sd=true","photo booth for rent Culver City.docx")</f>
        <v>photo booth for rent Culver City.docx</v>
      </c>
    </row>
    <row r="279" ht="112.5" customHeight="1">
      <c r="A279" s="2" t="s">
        <v>408</v>
      </c>
      <c r="B279" s="2" t="s">
        <v>440</v>
      </c>
      <c r="C279" s="1" t="str">
        <f>HYPERLINK("https://docs.google.com/document/d/1f93aiBxZaXiiiLlAYdKtrs_f7Aa6FKIN/edit?usp=sharing&amp;ouid=115602453726005426174&amp;rtpof=true&amp;sd=true", IMAGE("https://api.qrserver.com/v1/create-qr-code/?size=150x150&amp;data=https://docs.google.com/document/d/1f93aiBxZaXiiiLlAYdKtrs_f7Aa6FKIN/edit?usp=sharing&amp;ouid=115602453726005426174&amp;rtpof=true&amp;sd=true",1))</f>
        <v/>
      </c>
      <c r="D279" s="3" t="s">
        <v>441</v>
      </c>
      <c r="E279" s="1" t="str">
        <f>HYPERLINK("https://docs.google.com/document/d/1f93aiBxZaXiiiLlAYdKtrs_f7Aa6FKIN/edit?usp=sharing&amp;ouid=115602453726005426174&amp;rtpof=true&amp;sd=true","photo booth for rental Culver City.docx")</f>
        <v>photo booth for rental Culver City.docx</v>
      </c>
    </row>
    <row r="280" ht="112.5" customHeight="1">
      <c r="A280" s="2" t="s">
        <v>408</v>
      </c>
      <c r="B280" s="2" t="s">
        <v>442</v>
      </c>
      <c r="C280" s="1" t="str">
        <f>HYPERLINK("https://docs.google.com/document/d/1qa3x8rJu_OOrIiUA0qx5FieCVxuuJq97/edit?usp=sharing&amp;ouid=115602453726005426174&amp;rtpof=true&amp;sd=true", IMAGE("https://api.qrserver.com/v1/create-qr-code/?size=150x150&amp;data=https://docs.google.com/document/d/1qa3x8rJu_OOrIiUA0qx5FieCVxuuJq97/edit?usp=sharing&amp;ouid=115602453726005426174&amp;rtpof=true&amp;sd=true",1))</f>
        <v/>
      </c>
      <c r="D280" s="3" t="s">
        <v>443</v>
      </c>
      <c r="E280" s="1" t="str">
        <f>HYPERLINK("https://docs.google.com/document/d/1qa3x8rJu_OOrIiUA0qx5FieCVxuuJq97/edit?usp=sharing&amp;ouid=115602453726005426174&amp;rtpof=true&amp;sd=true","photo booth to rental Culver City.docx")</f>
        <v>photo booth to rental Culver City.docx</v>
      </c>
    </row>
    <row r="281" ht="112.5" customHeight="1">
      <c r="A281" s="2" t="s">
        <v>408</v>
      </c>
      <c r="B281" s="2" t="s">
        <v>444</v>
      </c>
      <c r="C281" s="1" t="str">
        <f>HYPERLINK("https://docs.google.com/document/d/1Eqyo_3RwlZhoLZojLer_EvtKV_mklU4n/edit?usp=sharing&amp;ouid=115602453726005426174&amp;rtpof=true&amp;sd=true", IMAGE("https://api.qrserver.com/v1/create-qr-code/?size=150x150&amp;data=https://docs.google.com/document/d/1Eqyo_3RwlZhoLZojLer_EvtKV_mklU4n/edit?usp=sharing&amp;ouid=115602453726005426174&amp;rtpof=true&amp;sd=true",1))</f>
        <v/>
      </c>
      <c r="D281" s="3" t="s">
        <v>445</v>
      </c>
      <c r="E281" s="1" t="str">
        <f>HYPERLINK("https://docs.google.com/document/d/1Eqyo_3RwlZhoLZojLer_EvtKV_mklU4n/edit?usp=sharing&amp;ouid=115602453726005426174&amp;rtpof=true&amp;sd=true","photo booth to rent Culver City.docx")</f>
        <v>photo booth to rent Culver City.docx</v>
      </c>
    </row>
    <row r="282" ht="112.5" customHeight="1">
      <c r="A282" s="2" t="s">
        <v>446</v>
      </c>
      <c r="B282" s="2" t="s">
        <v>447</v>
      </c>
      <c r="C282" s="1" t="str">
        <f>HYPERLINK("https://drive.google.com/file/d/1WkZVO69JJMIzlzxCp4Djrs59GuuIwF0R/view?usp=sharing", IMAGE("https://api.qrserver.com/v1/create-qr-code/?size=150x150&amp;data=https://drive.google.com/file/d/1WkZVO69JJMIzlzxCp4Djrs59GuuIwF0R/view?usp=sharing",1))</f>
        <v/>
      </c>
      <c r="D282" s="3" t="s">
        <v>448</v>
      </c>
      <c r="E282" s="1" t="str">
        <f>HYPERLINK("https://drive.google.com/file/d/1WkZVO69JJMIzlzxCp4Djrs59GuuIwF0R/view?usp=sharing","wedding photo booth rental in Culver City.odt")</f>
        <v>wedding photo booth rental in Culver City.odt</v>
      </c>
    </row>
    <row r="283" ht="112.5" customHeight="1">
      <c r="A283" s="2" t="s">
        <v>449</v>
      </c>
      <c r="B283" s="2" t="s">
        <v>450</v>
      </c>
      <c r="C283" s="1" t="str">
        <f>HYPERLINK("https://drive.google.com/file/d/1Yc1-zLN3witYlSzGutganJ6h6UlrC1eR/view?usp=sharing", IMAGE("https://api.qrserver.com/v1/create-qr-code/?size=150x150&amp;data=https://drive.google.com/file/d/1Yc1-zLN3witYlSzGutganJ6h6UlrC1eR/view?usp=sharing",1))</f>
        <v/>
      </c>
      <c r="D283" s="3" t="s">
        <v>451</v>
      </c>
      <c r="E283" s="1" t="str">
        <f>HYPERLINK("https://drive.google.com/file/d/1Yc1-zLN3witYlSzGutganJ6h6UlrC1eR/view?usp=sharing","wedding photo booth rental in Culver City.zip")</f>
        <v>wedding photo booth rental in Culver City.zip</v>
      </c>
    </row>
    <row r="284" ht="112.5" customHeight="1">
      <c r="A284" s="2" t="s">
        <v>452</v>
      </c>
      <c r="B284" s="2" t="s">
        <v>453</v>
      </c>
      <c r="C284" s="1" t="str">
        <f>HYPERLINK("https://drive.google.com/file/d/1xfmH4goBjbjqj99LBCWsrqhTFAxYdAIL/view?usp=sharing", IMAGE("https://api.qrserver.com/v1/create-qr-code/?size=150x150&amp;data=https://drive.google.com/file/d/1xfmH4goBjbjqj99LBCWsrqhTFAxYdAIL/view?usp=sharing",1))</f>
        <v/>
      </c>
      <c r="D284" s="3" t="s">
        <v>454</v>
      </c>
      <c r="E284" s="1" t="str">
        <f>HYPERLINK("https://drive.google.com/file/d/1xfmH4goBjbjqj99LBCWsrqhTFAxYdAIL/view?usp=sharing","wedding photo booth rental in Culver City.epub")</f>
        <v>wedding photo booth rental in Culver City.epub</v>
      </c>
    </row>
    <row r="285" ht="112.5" customHeight="1">
      <c r="A285" s="2" t="s">
        <v>446</v>
      </c>
      <c r="B285" s="2" t="s">
        <v>455</v>
      </c>
      <c r="C285" s="1" t="str">
        <f>HYPERLINK("https://drive.google.com/file/d/17K2VkriL7rZOpoKrdpYQXH-El9bnyxHQ/view?usp=sharing", IMAGE("https://api.qrserver.com/v1/create-qr-code/?size=150x150&amp;data=https://drive.google.com/file/d/17K2VkriL7rZOpoKrdpYQXH-El9bnyxHQ/view?usp=sharing",1))</f>
        <v/>
      </c>
      <c r="D285" s="3" t="s">
        <v>456</v>
      </c>
      <c r="E285" s="1" t="str">
        <f>HYPERLINK("https://drive.google.com/file/d/17K2VkriL7rZOpoKrdpYQXH-El9bnyxHQ/view?usp=sharing","photobooth rental Culver City.odt")</f>
        <v>photobooth rental Culver City.odt</v>
      </c>
    </row>
    <row r="286" ht="112.5" customHeight="1">
      <c r="A286" s="2" t="s">
        <v>449</v>
      </c>
      <c r="B286" s="2" t="s">
        <v>457</v>
      </c>
      <c r="C286" s="1" t="str">
        <f>HYPERLINK("https://drive.google.com/file/d/1uF5vqZ20yZR0dpChXRVLdBTp6W6KUX3q/view?usp=sharing", IMAGE("https://api.qrserver.com/v1/create-qr-code/?size=150x150&amp;data=https://drive.google.com/file/d/1uF5vqZ20yZR0dpChXRVLdBTp6W6KUX3q/view?usp=sharing",1))</f>
        <v/>
      </c>
      <c r="D286" s="3" t="s">
        <v>458</v>
      </c>
      <c r="E286" s="1" t="str">
        <f>HYPERLINK("https://drive.google.com/file/d/1uF5vqZ20yZR0dpChXRVLdBTp6W6KUX3q/view?usp=sharing","photobooth rental Culver City.zip")</f>
        <v>photobooth rental Culver City.zip</v>
      </c>
    </row>
    <row r="287" ht="112.5" customHeight="1">
      <c r="A287" s="2" t="s">
        <v>452</v>
      </c>
      <c r="B287" s="2" t="s">
        <v>459</v>
      </c>
      <c r="C287" s="1" t="str">
        <f>HYPERLINK("https://drive.google.com/file/d/1P1nZVj9Y6MYEgVpyCi-PwkrfL2W-Ci-t/view?usp=sharing", IMAGE("https://api.qrserver.com/v1/create-qr-code/?size=150x150&amp;data=https://drive.google.com/file/d/1P1nZVj9Y6MYEgVpyCi-PwkrfL2W-Ci-t/view?usp=sharing",1))</f>
        <v/>
      </c>
      <c r="D287" s="3" t="s">
        <v>460</v>
      </c>
      <c r="E287" s="1" t="str">
        <f>HYPERLINK("https://drive.google.com/file/d/1P1nZVj9Y6MYEgVpyCi-PwkrfL2W-Ci-t/view?usp=sharing","photobooth rental Culver City.epub")</f>
        <v>photobooth rental Culver City.epub</v>
      </c>
    </row>
    <row r="288" ht="112.5" customHeight="1">
      <c r="A288" s="2" t="s">
        <v>446</v>
      </c>
      <c r="B288" s="2" t="s">
        <v>461</v>
      </c>
      <c r="C288" s="1" t="str">
        <f>HYPERLINK("https://drive.google.com/file/d/1dDAXFStTtICHC5N0ZjiSLw9TVXBY6keW/view?usp=sharing", IMAGE("https://api.qrserver.com/v1/create-qr-code/?size=150x150&amp;data=https://drive.google.com/file/d/1dDAXFStTtICHC5N0ZjiSLw9TVXBY6keW/view?usp=sharing",1))</f>
        <v/>
      </c>
      <c r="D288" s="3" t="s">
        <v>462</v>
      </c>
      <c r="E288" s="1" t="str">
        <f>HYPERLINK("https://drive.google.com/file/d/1dDAXFStTtICHC5N0ZjiSLw9TVXBY6keW/view?usp=sharing","photo booth for rent Culver City.odt")</f>
        <v>photo booth for rent Culver City.odt</v>
      </c>
    </row>
    <row r="289" ht="112.5" customHeight="1">
      <c r="A289" s="2" t="s">
        <v>449</v>
      </c>
      <c r="B289" s="2" t="s">
        <v>463</v>
      </c>
      <c r="C289" s="1" t="str">
        <f>HYPERLINK("https://drive.google.com/file/d/1KIGYNp6Y49j0azu_gRTt7Ul_7LTaytpW/view?usp=sharing", IMAGE("https://api.qrserver.com/v1/create-qr-code/?size=150x150&amp;data=https://drive.google.com/file/d/1KIGYNp6Y49j0azu_gRTt7Ul_7LTaytpW/view?usp=sharing",1))</f>
        <v/>
      </c>
      <c r="D289" s="3" t="s">
        <v>464</v>
      </c>
      <c r="E289" s="1" t="str">
        <f>HYPERLINK("https://drive.google.com/file/d/1KIGYNp6Y49j0azu_gRTt7Ul_7LTaytpW/view?usp=sharing","photo booth for rent Culver City.zip")</f>
        <v>photo booth for rent Culver City.zip</v>
      </c>
    </row>
    <row r="290" ht="112.5" customHeight="1">
      <c r="A290" s="2" t="s">
        <v>452</v>
      </c>
      <c r="B290" s="2" t="s">
        <v>465</v>
      </c>
      <c r="C290" s="1" t="str">
        <f>HYPERLINK("https://drive.google.com/file/d/1CndJoDsWcv-SIJ3qj7Fg3jLw-rDobLR_/view?usp=sharing", IMAGE("https://api.qrserver.com/v1/create-qr-code/?size=150x150&amp;data=https://drive.google.com/file/d/1CndJoDsWcv-SIJ3qj7Fg3jLw-rDobLR_/view?usp=sharing",1))</f>
        <v/>
      </c>
      <c r="D290" s="3" t="s">
        <v>466</v>
      </c>
      <c r="E290" s="1" t="str">
        <f>HYPERLINK("https://drive.google.com/file/d/1CndJoDsWcv-SIJ3qj7Fg3jLw-rDobLR_/view?usp=sharing","photo booth for rent Culver City.epub")</f>
        <v>photo booth for rent Culver City.epub</v>
      </c>
    </row>
    <row r="291" ht="112.5" customHeight="1">
      <c r="A291" s="2" t="s">
        <v>446</v>
      </c>
      <c r="B291" s="2" t="s">
        <v>467</v>
      </c>
      <c r="C291" s="1" t="str">
        <f>HYPERLINK("https://drive.google.com/file/d/1EK2Zhl3qpPGPGhc2mOrJknokUEDuMjsU/view?usp=sharing", IMAGE("https://api.qrserver.com/v1/create-qr-code/?size=150x150&amp;data=https://drive.google.com/file/d/1EK2Zhl3qpPGPGhc2mOrJknokUEDuMjsU/view?usp=sharing",1))</f>
        <v/>
      </c>
      <c r="D291" s="3" t="s">
        <v>468</v>
      </c>
      <c r="E291" s="1" t="str">
        <f>HYPERLINK("https://drive.google.com/file/d/1EK2Zhl3qpPGPGhc2mOrJknokUEDuMjsU/view?usp=sharing","renting a photo booth Culver City.odt")</f>
        <v>renting a photo booth Culver City.odt</v>
      </c>
    </row>
    <row r="292" ht="112.5" customHeight="1">
      <c r="A292" s="2" t="s">
        <v>449</v>
      </c>
      <c r="B292" s="2" t="s">
        <v>469</v>
      </c>
      <c r="C292" s="1" t="str">
        <f>HYPERLINK("https://drive.google.com/file/d/1rHpLIerci0rP6j6eLBnQItxKTjoS7hkt/view?usp=sharing", IMAGE("https://api.qrserver.com/v1/create-qr-code/?size=150x150&amp;data=https://drive.google.com/file/d/1rHpLIerci0rP6j6eLBnQItxKTjoS7hkt/view?usp=sharing",1))</f>
        <v/>
      </c>
      <c r="D292" s="3" t="s">
        <v>470</v>
      </c>
      <c r="E292" s="1" t="str">
        <f>HYPERLINK("https://drive.google.com/file/d/1rHpLIerci0rP6j6eLBnQItxKTjoS7hkt/view?usp=sharing","renting a photo booth Culver City.zip")</f>
        <v>renting a photo booth Culver City.zip</v>
      </c>
    </row>
    <row r="293" ht="112.5" customHeight="1">
      <c r="A293" s="2" t="s">
        <v>452</v>
      </c>
      <c r="B293" s="2" t="s">
        <v>471</v>
      </c>
      <c r="C293" s="1" t="str">
        <f>HYPERLINK("https://drive.google.com/file/d/1_1n0NUL3ffhdjPlS1bfZSVUFehm3G-Wo/view?usp=sharing", IMAGE("https://api.qrserver.com/v1/create-qr-code/?size=150x150&amp;data=https://drive.google.com/file/d/1_1n0NUL3ffhdjPlS1bfZSVUFehm3G-Wo/view?usp=sharing",1))</f>
        <v/>
      </c>
      <c r="D293" s="3" t="s">
        <v>472</v>
      </c>
      <c r="E293" s="1" t="str">
        <f>HYPERLINK("https://drive.google.com/file/d/1_1n0NUL3ffhdjPlS1bfZSVUFehm3G-Wo/view?usp=sharing","renting a photo booth Culver City.epub")</f>
        <v>renting a photo booth Culver City.epub</v>
      </c>
    </row>
    <row r="294" ht="112.5" customHeight="1">
      <c r="A294" s="2" t="s">
        <v>446</v>
      </c>
      <c r="B294" s="2" t="s">
        <v>473</v>
      </c>
      <c r="C294" s="1" t="str">
        <f>HYPERLINK("https://drive.google.com/file/d/11fJvHA6Iix5KU3mzRLiTJN84QHpbVq_e/view?usp=sharing", IMAGE("https://api.qrserver.com/v1/create-qr-code/?size=150x150&amp;data=https://drive.google.com/file/d/11fJvHA6Iix5KU3mzRLiTJN84QHpbVq_e/view?usp=sharing",1))</f>
        <v/>
      </c>
      <c r="D294" s="3" t="s">
        <v>474</v>
      </c>
      <c r="E294" s="1" t="str">
        <f>HYPERLINK("https://drive.google.com/file/d/11fJvHA6Iix5KU3mzRLiTJN84QHpbVq_e/view?usp=sharing","photo booth rental Culver City.odt")</f>
        <v>photo booth rental Culver City.odt</v>
      </c>
    </row>
    <row r="295" ht="112.5" customHeight="1">
      <c r="A295" s="2" t="s">
        <v>449</v>
      </c>
      <c r="B295" s="2" t="s">
        <v>475</v>
      </c>
      <c r="C295" s="1" t="str">
        <f>HYPERLINK("https://drive.google.com/file/d/1CCMSwgrJm6BEJqBrJpf4CU4km_bZKQ8T/view?usp=sharing", IMAGE("https://api.qrserver.com/v1/create-qr-code/?size=150x150&amp;data=https://drive.google.com/file/d/1CCMSwgrJm6BEJqBrJpf4CU4km_bZKQ8T/view?usp=sharing",1))</f>
        <v/>
      </c>
      <c r="D295" s="3" t="s">
        <v>476</v>
      </c>
      <c r="E295" s="1" t="str">
        <f>HYPERLINK("https://drive.google.com/file/d/1CCMSwgrJm6BEJqBrJpf4CU4km_bZKQ8T/view?usp=sharing","photo booth rental Culver City.zip")</f>
        <v>photo booth rental Culver City.zip</v>
      </c>
    </row>
    <row r="296" ht="112.5" customHeight="1">
      <c r="A296" s="2" t="s">
        <v>452</v>
      </c>
      <c r="B296" s="2" t="s">
        <v>477</v>
      </c>
      <c r="C296" s="1" t="str">
        <f>HYPERLINK("https://drive.google.com/file/d/144R7NldlaDuvXtleHXzKSxUIh1WDwYyI/view?usp=sharing", IMAGE("https://api.qrserver.com/v1/create-qr-code/?size=150x150&amp;data=https://drive.google.com/file/d/144R7NldlaDuvXtleHXzKSxUIh1WDwYyI/view?usp=sharing",1))</f>
        <v/>
      </c>
      <c r="D296" s="3" t="s">
        <v>478</v>
      </c>
      <c r="E296" s="1" t="str">
        <f>HYPERLINK("https://drive.google.com/file/d/144R7NldlaDuvXtleHXzKSxUIh1WDwYyI/view?usp=sharing","photo booth rental Culver City.epub")</f>
        <v>photo booth rental Culver City.epub</v>
      </c>
    </row>
    <row r="297" ht="112.5" customHeight="1">
      <c r="A297" s="2" t="s">
        <v>446</v>
      </c>
      <c r="B297" s="2" t="s">
        <v>479</v>
      </c>
      <c r="C297" s="1" t="str">
        <f>HYPERLINK("https://drive.google.com/file/d/1Fc8Mf28WdaGLKjN--9rcPpJDTnP3G7f0/view?usp=sharing", IMAGE("https://api.qrserver.com/v1/create-qr-code/?size=150x150&amp;data=https://drive.google.com/file/d/1Fc8Mf28WdaGLKjN--9rcPpJDTnP3G7f0/view?usp=sharing",1))</f>
        <v/>
      </c>
      <c r="D297" s="3" t="s">
        <v>480</v>
      </c>
      <c r="E297" s="1" t="str">
        <f>HYPERLINK("https://drive.google.com/file/d/1Fc8Mf28WdaGLKjN--9rcPpJDTnP3G7f0/view?usp=sharing","photo booth rentals Culver City.odt")</f>
        <v>photo booth rentals Culver City.odt</v>
      </c>
    </row>
    <row r="298" ht="112.5" customHeight="1">
      <c r="A298" s="2" t="s">
        <v>449</v>
      </c>
      <c r="B298" s="2" t="s">
        <v>481</v>
      </c>
      <c r="C298" s="1" t="str">
        <f>HYPERLINK("https://drive.google.com/file/d/1xEP6IimSBBR63hmLoYwp0mqBbHrcyhtH/view?usp=sharing", IMAGE("https://api.qrserver.com/v1/create-qr-code/?size=150x150&amp;data=https://drive.google.com/file/d/1xEP6IimSBBR63hmLoYwp0mqBbHrcyhtH/view?usp=sharing",1))</f>
        <v/>
      </c>
      <c r="D298" s="3" t="s">
        <v>482</v>
      </c>
      <c r="E298" s="1" t="str">
        <f>HYPERLINK("https://drive.google.com/file/d/1xEP6IimSBBR63hmLoYwp0mqBbHrcyhtH/view?usp=sharing","photo booth rentals Culver City.zip")</f>
        <v>photo booth rentals Culver City.zip</v>
      </c>
    </row>
    <row r="299" ht="112.5" customHeight="1">
      <c r="A299" s="2" t="s">
        <v>452</v>
      </c>
      <c r="B299" s="2" t="s">
        <v>483</v>
      </c>
      <c r="C299" s="1" t="str">
        <f>HYPERLINK("https://drive.google.com/file/d/1ObnGBjXFpRpcllur-paBIT6vRhv20gQs/view?usp=sharing", IMAGE("https://api.qrserver.com/v1/create-qr-code/?size=150x150&amp;data=https://drive.google.com/file/d/1ObnGBjXFpRpcllur-paBIT6vRhv20gQs/view?usp=sharing",1))</f>
        <v/>
      </c>
      <c r="D299" s="3" t="s">
        <v>484</v>
      </c>
      <c r="E299" s="1" t="str">
        <f>HYPERLINK("https://drive.google.com/file/d/1ObnGBjXFpRpcllur-paBIT6vRhv20gQs/view?usp=sharing","photo booth rentals Culver City.epub")</f>
        <v>photo booth rentals Culver City.epub</v>
      </c>
    </row>
    <row r="300" ht="112.5" customHeight="1">
      <c r="A300" s="2" t="s">
        <v>446</v>
      </c>
      <c r="B300" s="2" t="s">
        <v>455</v>
      </c>
      <c r="C300" s="1" t="str">
        <f>HYPERLINK("https://drive.google.com/file/d/1zbSpD4gPgwMYYbRxyOgPPzcPFfKxbAT8/view?usp=sharing", IMAGE("https://api.qrserver.com/v1/create-qr-code/?size=150x150&amp;data=https://drive.google.com/file/d/1zbSpD4gPgwMYYbRxyOgPPzcPFfKxbAT8/view?usp=sharing",1))</f>
        <v/>
      </c>
      <c r="D300" s="3" t="s">
        <v>485</v>
      </c>
      <c r="E300" s="1" t="str">
        <f>HYPERLINK("https://drive.google.com/file/d/1zbSpD4gPgwMYYbRxyOgPPzcPFfKxbAT8/view?usp=sharing","photobooth rental Culver City.odt")</f>
        <v>photobooth rental Culver City.odt</v>
      </c>
    </row>
    <row r="301" ht="112.5" customHeight="1">
      <c r="A301" s="2" t="s">
        <v>449</v>
      </c>
      <c r="B301" s="2" t="s">
        <v>457</v>
      </c>
      <c r="C301" s="1" t="str">
        <f>HYPERLINK("https://drive.google.com/file/d/1eYPJI00ytwg0MQ195ez1Z0O07D-t9OCk/view?usp=sharing", IMAGE("https://api.qrserver.com/v1/create-qr-code/?size=150x150&amp;data=https://drive.google.com/file/d/1eYPJI00ytwg0MQ195ez1Z0O07D-t9OCk/view?usp=sharing",1))</f>
        <v/>
      </c>
      <c r="D301" s="3" t="s">
        <v>486</v>
      </c>
      <c r="E301" s="1" t="str">
        <f>HYPERLINK("https://drive.google.com/file/d/1eYPJI00ytwg0MQ195ez1Z0O07D-t9OCk/view?usp=sharing","photobooth rental Culver City.zip")</f>
        <v>photobooth rental Culver City.zip</v>
      </c>
    </row>
    <row r="302" ht="112.5" customHeight="1">
      <c r="A302" s="2" t="s">
        <v>452</v>
      </c>
      <c r="B302" s="2" t="s">
        <v>459</v>
      </c>
      <c r="C302" s="1" t="str">
        <f>HYPERLINK("https://drive.google.com/file/d/1I9hshBOom-C03uR2bUwwqh4GB-nJIcVN/view?usp=sharing", IMAGE("https://api.qrserver.com/v1/create-qr-code/?size=150x150&amp;data=https://drive.google.com/file/d/1I9hshBOom-C03uR2bUwwqh4GB-nJIcVN/view?usp=sharing",1))</f>
        <v/>
      </c>
      <c r="D302" s="3" t="s">
        <v>487</v>
      </c>
      <c r="E302" s="1" t="str">
        <f>HYPERLINK("https://drive.google.com/file/d/1I9hshBOom-C03uR2bUwwqh4GB-nJIcVN/view?usp=sharing","photobooth rental Culver City.epub")</f>
        <v>photobooth rental Culver City.epub</v>
      </c>
    </row>
    <row r="303" ht="112.5" customHeight="1">
      <c r="A303" s="2" t="s">
        <v>446</v>
      </c>
      <c r="B303" s="2" t="s">
        <v>488</v>
      </c>
      <c r="C303" s="1" t="str">
        <f>HYPERLINK("https://drive.google.com/file/d/1UfOW13KNzzFSQUlGlYRAsFTVQ7a78deq/view?usp=sharing", IMAGE("https://api.qrserver.com/v1/create-qr-code/?size=150x150&amp;data=https://drive.google.com/file/d/1UfOW13KNzzFSQUlGlYRAsFTVQ7a78deq/view?usp=sharing",1))</f>
        <v/>
      </c>
      <c r="D303" s="3" t="s">
        <v>489</v>
      </c>
      <c r="E303" s="1" t="str">
        <f>HYPERLINK("https://drive.google.com/file/d/1UfOW13KNzzFSQUlGlYRAsFTVQ7a78deq/view?usp=sharing","rent a photobooth Culver City.odt")</f>
        <v>rent a photobooth Culver City.odt</v>
      </c>
    </row>
    <row r="304" ht="112.5" customHeight="1">
      <c r="A304" s="2" t="s">
        <v>449</v>
      </c>
      <c r="B304" s="2" t="s">
        <v>490</v>
      </c>
      <c r="C304" s="1" t="str">
        <f>HYPERLINK("https://drive.google.com/file/d/11jOe0WfCJUspHZ180mTZpPlQ2Fegmg7O/view?usp=sharing", IMAGE("https://api.qrserver.com/v1/create-qr-code/?size=150x150&amp;data=https://drive.google.com/file/d/11jOe0WfCJUspHZ180mTZpPlQ2Fegmg7O/view?usp=sharing",1))</f>
        <v/>
      </c>
      <c r="D304" s="3" t="s">
        <v>491</v>
      </c>
      <c r="E304" s="1" t="str">
        <f>HYPERLINK("https://drive.google.com/file/d/11jOe0WfCJUspHZ180mTZpPlQ2Fegmg7O/view?usp=sharing","rent a photobooth Culver City.zip")</f>
        <v>rent a photobooth Culver City.zip</v>
      </c>
    </row>
    <row r="305" ht="112.5" customHeight="1">
      <c r="A305" s="2" t="s">
        <v>452</v>
      </c>
      <c r="B305" s="2" t="s">
        <v>492</v>
      </c>
      <c r="C305" s="1" t="str">
        <f>HYPERLINK("https://drive.google.com/file/d/1pla8WtEI9iHy9to29TI15zRxxf4eF3cW/view?usp=sharing", IMAGE("https://api.qrserver.com/v1/create-qr-code/?size=150x150&amp;data=https://drive.google.com/file/d/1pla8WtEI9iHy9to29TI15zRxxf4eF3cW/view?usp=sharing",1))</f>
        <v/>
      </c>
      <c r="D305" s="3" t="s">
        <v>493</v>
      </c>
      <c r="E305" s="1" t="str">
        <f>HYPERLINK("https://drive.google.com/file/d/1pla8WtEI9iHy9to29TI15zRxxf4eF3cW/view?usp=sharing","rent a photobooth Culver City.epub")</f>
        <v>rent a photobooth Culver City.epub</v>
      </c>
    </row>
    <row r="306" ht="112.5" customHeight="1">
      <c r="A306" s="2" t="s">
        <v>446</v>
      </c>
      <c r="B306" s="2" t="s">
        <v>494</v>
      </c>
      <c r="C306" s="1" t="str">
        <f>HYPERLINK("https://drive.google.com/file/d/1EEr53Opv2Zwsto7MOZWOrK4DNkr5QtB0/view?usp=sharing", IMAGE("https://api.qrserver.com/v1/create-qr-code/?size=150x150&amp;data=https://drive.google.com/file/d/1EEr53Opv2Zwsto7MOZWOrK4DNkr5QtB0/view?usp=sharing",1))</f>
        <v/>
      </c>
      <c r="D306" s="3" t="s">
        <v>495</v>
      </c>
      <c r="E306" s="1" t="str">
        <f>HYPERLINK("https://drive.google.com/file/d/1EEr53Opv2Zwsto7MOZWOrK4DNkr5QtB0/view?usp=sharing","photo booth rental package Culver City.odt")</f>
        <v>photo booth rental package Culver City.odt</v>
      </c>
    </row>
    <row r="307" ht="112.5" customHeight="1">
      <c r="A307" s="2" t="s">
        <v>449</v>
      </c>
      <c r="B307" s="2" t="s">
        <v>496</v>
      </c>
      <c r="C307" s="1" t="str">
        <f>HYPERLINK("https://drive.google.com/file/d/1GnyUk3FFQdVa7pMCNOIlsuLnIJZKLrot/view?usp=sharing", IMAGE("https://api.qrserver.com/v1/create-qr-code/?size=150x150&amp;data=https://drive.google.com/file/d/1GnyUk3FFQdVa7pMCNOIlsuLnIJZKLrot/view?usp=sharing",1))</f>
        <v/>
      </c>
      <c r="D307" s="3" t="s">
        <v>497</v>
      </c>
      <c r="E307" s="1" t="str">
        <f>HYPERLINK("https://drive.google.com/file/d/1GnyUk3FFQdVa7pMCNOIlsuLnIJZKLrot/view?usp=sharing","photo booth rental package Culver City.zip")</f>
        <v>photo booth rental package Culver City.zip</v>
      </c>
    </row>
    <row r="308" ht="112.5" customHeight="1">
      <c r="A308" s="2" t="s">
        <v>452</v>
      </c>
      <c r="B308" s="2" t="s">
        <v>498</v>
      </c>
      <c r="C308" s="1" t="str">
        <f>HYPERLINK("https://drive.google.com/file/d/1Isu320BsOl9D4MugJY5wSxCZMX9_GcQR/view?usp=sharing", IMAGE("https://api.qrserver.com/v1/create-qr-code/?size=150x150&amp;data=https://drive.google.com/file/d/1Isu320BsOl9D4MugJY5wSxCZMX9_GcQR/view?usp=sharing",1))</f>
        <v/>
      </c>
      <c r="D308" s="3" t="s">
        <v>499</v>
      </c>
      <c r="E308" s="1" t="str">
        <f>HYPERLINK("https://drive.google.com/file/d/1Isu320BsOl9D4MugJY5wSxCZMX9_GcQR/view?usp=sharing","photo booth rental package Culver City.epub")</f>
        <v>photo booth rental package Culver City.epub</v>
      </c>
    </row>
    <row r="309" ht="112.5" customHeight="1">
      <c r="A309" s="2" t="s">
        <v>446</v>
      </c>
      <c r="B309" s="2" t="s">
        <v>500</v>
      </c>
      <c r="C309" s="1" t="str">
        <f>HYPERLINK("https://drive.google.com/file/d/16GT3wyVbteDiozSJd8qkP65TZrpRUoLA/view?usp=sharing", IMAGE("https://api.qrserver.com/v1/create-qr-code/?size=150x150&amp;data=https://drive.google.com/file/d/16GT3wyVbteDiozSJd8qkP65TZrpRUoLA/view?usp=sharing",1))</f>
        <v/>
      </c>
      <c r="D309" s="3" t="s">
        <v>501</v>
      </c>
      <c r="E309" s="1" t="str">
        <f>HYPERLINK("https://drive.google.com/file/d/16GT3wyVbteDiozSJd8qkP65TZrpRUoLA/view?usp=sharing","renting a photo booth in Culver City.odt")</f>
        <v>renting a photo booth in Culver City.odt</v>
      </c>
    </row>
    <row r="310" ht="112.5" customHeight="1">
      <c r="A310" s="2" t="s">
        <v>449</v>
      </c>
      <c r="B310" s="2" t="s">
        <v>502</v>
      </c>
      <c r="C310" s="1" t="str">
        <f>HYPERLINK("https://drive.google.com/file/d/1WXoeO4zO1oIzRNMm9lfM97WAOKroR2XC/view?usp=sharing", IMAGE("https://api.qrserver.com/v1/create-qr-code/?size=150x150&amp;data=https://drive.google.com/file/d/1WXoeO4zO1oIzRNMm9lfM97WAOKroR2XC/view?usp=sharing",1))</f>
        <v/>
      </c>
      <c r="D310" s="3" t="s">
        <v>503</v>
      </c>
      <c r="E310" s="1" t="str">
        <f>HYPERLINK("https://drive.google.com/file/d/1WXoeO4zO1oIzRNMm9lfM97WAOKroR2XC/view?usp=sharing","renting a photo booth in Culver City.zip")</f>
        <v>renting a photo booth in Culver City.zip</v>
      </c>
    </row>
    <row r="311" ht="112.5" customHeight="1">
      <c r="A311" s="2" t="s">
        <v>452</v>
      </c>
      <c r="B311" s="2" t="s">
        <v>504</v>
      </c>
      <c r="C311" s="1" t="str">
        <f>HYPERLINK("https://drive.google.com/file/d/1y1DcbSrUkScI_75IOsTkBK4MQAxRQScs/view?usp=sharing", IMAGE("https://api.qrserver.com/v1/create-qr-code/?size=150x150&amp;data=https://drive.google.com/file/d/1y1DcbSrUkScI_75IOsTkBK4MQAxRQScs/view?usp=sharing",1))</f>
        <v/>
      </c>
      <c r="D311" s="3" t="s">
        <v>505</v>
      </c>
      <c r="E311" s="1" t="str">
        <f>HYPERLINK("https://drive.google.com/file/d/1y1DcbSrUkScI_75IOsTkBK4MQAxRQScs/view?usp=sharing","renting a photo booth in Culver City.epub")</f>
        <v>renting a photo booth in Culver City.epub</v>
      </c>
    </row>
    <row r="312" ht="112.5" customHeight="1">
      <c r="A312" s="2" t="s">
        <v>446</v>
      </c>
      <c r="B312" s="2" t="s">
        <v>506</v>
      </c>
      <c r="C312" s="1" t="str">
        <f>HYPERLINK("https://drive.google.com/file/d/1OaGJ-qYj3TFqjt7TiI2XAKLPVx97y8vL/view?usp=sharing", IMAGE("https://api.qrserver.com/v1/create-qr-code/?size=150x150&amp;data=https://drive.google.com/file/d/1OaGJ-qYj3TFqjt7TiI2XAKLPVx97y8vL/view?usp=sharing",1))</f>
        <v/>
      </c>
      <c r="D312" s="3" t="s">
        <v>507</v>
      </c>
      <c r="E312" s="1" t="str">
        <f>HYPERLINK("https://drive.google.com/file/d/1OaGJ-qYj3TFqjt7TiI2XAKLPVx97y8vL/view?usp=sharing","photobooth for rent Culver City.odt")</f>
        <v>photobooth for rent Culver City.odt</v>
      </c>
    </row>
    <row r="313" ht="112.5" customHeight="1">
      <c r="A313" s="2" t="s">
        <v>449</v>
      </c>
      <c r="B313" s="2" t="s">
        <v>508</v>
      </c>
      <c r="C313" s="1" t="str">
        <f>HYPERLINK("https://drive.google.com/file/d/14HKzFTaoi8ylQG6klANJVOhGZFTvhIRc/view?usp=sharing", IMAGE("https://api.qrserver.com/v1/create-qr-code/?size=150x150&amp;data=https://drive.google.com/file/d/14HKzFTaoi8ylQG6klANJVOhGZFTvhIRc/view?usp=sharing",1))</f>
        <v/>
      </c>
      <c r="D313" s="3" t="s">
        <v>509</v>
      </c>
      <c r="E313" s="1" t="str">
        <f>HYPERLINK("https://drive.google.com/file/d/14HKzFTaoi8ylQG6klANJVOhGZFTvhIRc/view?usp=sharing","photobooth for rent Culver City.zip")</f>
        <v>photobooth for rent Culver City.zip</v>
      </c>
    </row>
    <row r="314" ht="112.5" customHeight="1">
      <c r="A314" s="2" t="s">
        <v>452</v>
      </c>
      <c r="B314" s="2" t="s">
        <v>510</v>
      </c>
      <c r="C314" s="1" t="str">
        <f>HYPERLINK("https://drive.google.com/file/d/1iGuQUgQvWBGnfm0XWhu-_d3p_HdYWb4n/view?usp=sharing", IMAGE("https://api.qrserver.com/v1/create-qr-code/?size=150x150&amp;data=https://drive.google.com/file/d/1iGuQUgQvWBGnfm0XWhu-_d3p_HdYWb4n/view?usp=sharing",1))</f>
        <v/>
      </c>
      <c r="D314" s="3" t="s">
        <v>511</v>
      </c>
      <c r="E314" s="1" t="str">
        <f>HYPERLINK("https://drive.google.com/file/d/1iGuQUgQvWBGnfm0XWhu-_d3p_HdYWb4n/view?usp=sharing","photobooth for rent Culver City.epub")</f>
        <v>photobooth for rent Culver City.epub</v>
      </c>
    </row>
    <row r="315" ht="112.5" customHeight="1">
      <c r="A315" s="2" t="s">
        <v>446</v>
      </c>
      <c r="B315" s="2" t="s">
        <v>512</v>
      </c>
      <c r="C315" s="1" t="str">
        <f>HYPERLINK("https://drive.google.com/file/d/1sW9a6PUfCKgREPpXbfrbX9IgbaDJ_M_P/view?usp=sharing", IMAGE("https://api.qrserver.com/v1/create-qr-code/?size=150x150&amp;data=https://drive.google.com/file/d/1sW9a6PUfCKgREPpXbfrbX9IgbaDJ_M_P/view?usp=sharing",1))</f>
        <v/>
      </c>
      <c r="D315" s="3" t="s">
        <v>513</v>
      </c>
      <c r="E315" s="1" t="str">
        <f>HYPERLINK("https://drive.google.com/file/d/1sW9a6PUfCKgREPpXbfrbX9IgbaDJ_M_P/view?usp=sharing","photo booths rent Culver City.odt")</f>
        <v>photo booths rent Culver City.odt</v>
      </c>
    </row>
    <row r="316" ht="112.5" customHeight="1">
      <c r="A316" s="2" t="s">
        <v>449</v>
      </c>
      <c r="B316" s="2" t="s">
        <v>514</v>
      </c>
      <c r="C316" s="1" t="str">
        <f>HYPERLINK("https://drive.google.com/file/d/16WQfNLm9j5O7c11-qjsJYSnsQPI-noyI/view?usp=sharing", IMAGE("https://api.qrserver.com/v1/create-qr-code/?size=150x150&amp;data=https://drive.google.com/file/d/16WQfNLm9j5O7c11-qjsJYSnsQPI-noyI/view?usp=sharing",1))</f>
        <v/>
      </c>
      <c r="D316" s="3" t="s">
        <v>515</v>
      </c>
      <c r="E316" s="1" t="str">
        <f>HYPERLINK("https://drive.google.com/file/d/16WQfNLm9j5O7c11-qjsJYSnsQPI-noyI/view?usp=sharing","photo booths rent Culver City.zip")</f>
        <v>photo booths rent Culver City.zip</v>
      </c>
    </row>
    <row r="317" ht="112.5" customHeight="1">
      <c r="A317" s="2" t="s">
        <v>452</v>
      </c>
      <c r="B317" s="2" t="s">
        <v>516</v>
      </c>
      <c r="C317" s="1" t="str">
        <f>HYPERLINK("https://drive.google.com/file/d/1Baq9ZYxyXX5E6gTIjgLpNuf3v2M2KrBu/view?usp=sharing", IMAGE("https://api.qrserver.com/v1/create-qr-code/?size=150x150&amp;data=https://drive.google.com/file/d/1Baq9ZYxyXX5E6gTIjgLpNuf3v2M2KrBu/view?usp=sharing",1))</f>
        <v/>
      </c>
      <c r="D317" s="3" t="s">
        <v>517</v>
      </c>
      <c r="E317" s="1" t="str">
        <f>HYPERLINK("https://drive.google.com/file/d/1Baq9ZYxyXX5E6gTIjgLpNuf3v2M2KrBu/view?usp=sharing","photo booths rent Culver City.epub")</f>
        <v>photo booths rent Culver City.epub</v>
      </c>
    </row>
    <row r="318" ht="112.5" customHeight="1">
      <c r="A318" s="2" t="s">
        <v>446</v>
      </c>
      <c r="B318" s="2" t="s">
        <v>500</v>
      </c>
      <c r="C318" s="1" t="str">
        <f>HYPERLINK("https://drive.google.com/file/d/1pNXals7ZU6F8EVbBXh43KG8tDS0vcCvu/view?usp=sharing", IMAGE("https://api.qrserver.com/v1/create-qr-code/?size=150x150&amp;data=https://drive.google.com/file/d/1pNXals7ZU6F8EVbBXh43KG8tDS0vcCvu/view?usp=sharing",1))</f>
        <v/>
      </c>
      <c r="D318" s="3" t="s">
        <v>518</v>
      </c>
      <c r="E318" s="1" t="str">
        <f>HYPERLINK("https://drive.google.com/file/d/1pNXals7ZU6F8EVbBXh43KG8tDS0vcCvu/view?usp=sharing","renting a photo booth in Culver City.odt")</f>
        <v>renting a photo booth in Culver City.odt</v>
      </c>
    </row>
    <row r="319" ht="112.5" customHeight="1">
      <c r="A319" s="2" t="s">
        <v>449</v>
      </c>
      <c r="B319" s="2" t="s">
        <v>502</v>
      </c>
      <c r="C319" s="1" t="str">
        <f>HYPERLINK("https://drive.google.com/file/d/1qegGv7cWtRWrStYvJHYH_foQGzyLP4YD/view?usp=sharing", IMAGE("https://api.qrserver.com/v1/create-qr-code/?size=150x150&amp;data=https://drive.google.com/file/d/1qegGv7cWtRWrStYvJHYH_foQGzyLP4YD/view?usp=sharing",1))</f>
        <v/>
      </c>
      <c r="D319" s="3" t="s">
        <v>519</v>
      </c>
      <c r="E319" s="1" t="str">
        <f>HYPERLINK("https://drive.google.com/file/d/1qegGv7cWtRWrStYvJHYH_foQGzyLP4YD/view?usp=sharing","renting a photo booth in Culver City.zip")</f>
        <v>renting a photo booth in Culver City.zip</v>
      </c>
    </row>
    <row r="320" ht="112.5" customHeight="1">
      <c r="A320" s="2" t="s">
        <v>452</v>
      </c>
      <c r="B320" s="2" t="s">
        <v>504</v>
      </c>
      <c r="C320" s="1" t="str">
        <f>HYPERLINK("https://drive.google.com/file/d/16WvjLFuhIhv8YvXzklFuuK42Y26he4pm/view?usp=sharing", IMAGE("https://api.qrserver.com/v1/create-qr-code/?size=150x150&amp;data=https://drive.google.com/file/d/16WvjLFuhIhv8YvXzklFuuK42Y26he4pm/view?usp=sharing",1))</f>
        <v/>
      </c>
      <c r="D320" s="3" t="s">
        <v>520</v>
      </c>
      <c r="E320" s="1" t="str">
        <f>HYPERLINK("https://drive.google.com/file/d/16WvjLFuhIhv8YvXzklFuuK42Y26he4pm/view?usp=sharing","renting a photo booth in Culver City.epub")</f>
        <v>renting a photo booth in Culver City.epub</v>
      </c>
    </row>
    <row r="321" ht="112.5" customHeight="1">
      <c r="A321" s="2" t="s">
        <v>446</v>
      </c>
      <c r="B321" s="2" t="s">
        <v>521</v>
      </c>
      <c r="C321" s="1" t="str">
        <f>HYPERLINK("https://drive.google.com/file/d/1hXAGryfiaLMyL-UbsBgd0c8BsqXU9n4v/view?usp=sharing", IMAGE("https://api.qrserver.com/v1/create-qr-code/?size=150x150&amp;data=https://drive.google.com/file/d/1hXAGryfiaLMyL-UbsBgd0c8BsqXU9n4v/view?usp=sharing",1))</f>
        <v/>
      </c>
      <c r="D321" s="3" t="s">
        <v>522</v>
      </c>
      <c r="E321" s="1" t="str">
        <f>HYPERLINK("https://drive.google.com/file/d/1hXAGryfiaLMyL-UbsBgd0c8BsqXU9n4v/view?usp=sharing","corporate event photo booth Culver City.odt")</f>
        <v>corporate event photo booth Culver City.odt</v>
      </c>
    </row>
    <row r="322" ht="112.5" customHeight="1">
      <c r="A322" s="2" t="s">
        <v>449</v>
      </c>
      <c r="B322" s="2" t="s">
        <v>523</v>
      </c>
      <c r="C322" s="1" t="str">
        <f>HYPERLINK("https://drive.google.com/file/d/1mlorpNvQxS80pOXhaeJoAdX_3IW3Ho77/view?usp=sharing", IMAGE("https://api.qrserver.com/v1/create-qr-code/?size=150x150&amp;data=https://drive.google.com/file/d/1mlorpNvQxS80pOXhaeJoAdX_3IW3Ho77/view?usp=sharing",1))</f>
        <v/>
      </c>
      <c r="D322" s="3" t="s">
        <v>524</v>
      </c>
      <c r="E322" s="1" t="str">
        <f>HYPERLINK("https://drive.google.com/file/d/1mlorpNvQxS80pOXhaeJoAdX_3IW3Ho77/view?usp=sharing","corporate event photo booth Culver City.zip")</f>
        <v>corporate event photo booth Culver City.zip</v>
      </c>
    </row>
    <row r="323" ht="112.5" customHeight="1">
      <c r="A323" s="2" t="s">
        <v>452</v>
      </c>
      <c r="B323" s="2" t="s">
        <v>525</v>
      </c>
      <c r="C323" s="1" t="str">
        <f>HYPERLINK("https://drive.google.com/file/d/1WhywoVJetB8qVXBRmkBV1FnxpivNe1c7/view?usp=sharing", IMAGE("https://api.qrserver.com/v1/create-qr-code/?size=150x150&amp;data=https://drive.google.com/file/d/1WhywoVJetB8qVXBRmkBV1FnxpivNe1c7/view?usp=sharing",1))</f>
        <v/>
      </c>
      <c r="D323" s="3" t="s">
        <v>526</v>
      </c>
      <c r="E323" s="1" t="str">
        <f>HYPERLINK("https://drive.google.com/file/d/1WhywoVJetB8qVXBRmkBV1FnxpivNe1c7/view?usp=sharing","corporate event photo booth Culver City.epub")</f>
        <v>corporate event photo booth Culver City.epub</v>
      </c>
    </row>
    <row r="324" ht="112.5" customHeight="1">
      <c r="A324" s="2" t="s">
        <v>446</v>
      </c>
      <c r="B324" s="2" t="s">
        <v>473</v>
      </c>
      <c r="C324" s="1" t="str">
        <f>HYPERLINK("https://drive.google.com/file/d/1flW7-c8y12bHkkYwOgbgvk8IP2JXKlNc/view?usp=sharing", IMAGE("https://api.qrserver.com/v1/create-qr-code/?size=150x150&amp;data=https://drive.google.com/file/d/1flW7-c8y12bHkkYwOgbgvk8IP2JXKlNc/view?usp=sharing",1))</f>
        <v/>
      </c>
      <c r="D324" s="3" t="s">
        <v>527</v>
      </c>
      <c r="E324" s="1" t="str">
        <f>HYPERLINK("https://drive.google.com/file/d/1flW7-c8y12bHkkYwOgbgvk8IP2JXKlNc/view?usp=sharing","photo booth rental Culver City.odt")</f>
        <v>photo booth rental Culver City.odt</v>
      </c>
    </row>
    <row r="325" ht="112.5" customHeight="1">
      <c r="A325" s="2" t="s">
        <v>449</v>
      </c>
      <c r="B325" s="2" t="s">
        <v>475</v>
      </c>
      <c r="C325" s="1" t="str">
        <f>HYPERLINK("https://drive.google.com/file/d/1o9SKm52RPaEbvcsMjAQhYI5k1QoaDzPi/view?usp=sharing", IMAGE("https://api.qrserver.com/v1/create-qr-code/?size=150x150&amp;data=https://drive.google.com/file/d/1o9SKm52RPaEbvcsMjAQhYI5k1QoaDzPi/view?usp=sharing",1))</f>
        <v/>
      </c>
      <c r="D325" s="3" t="s">
        <v>528</v>
      </c>
      <c r="E325" s="1" t="str">
        <f>HYPERLINK("https://drive.google.com/file/d/1o9SKm52RPaEbvcsMjAQhYI5k1QoaDzPi/view?usp=sharing","photo booth rental Culver City.zip")</f>
        <v>photo booth rental Culver City.zip</v>
      </c>
    </row>
    <row r="326" ht="112.5" customHeight="1">
      <c r="A326" s="2" t="s">
        <v>452</v>
      </c>
      <c r="B326" s="2" t="s">
        <v>477</v>
      </c>
      <c r="C326" s="1" t="str">
        <f>HYPERLINK("https://drive.google.com/file/d/1OUUk6jJkn2CLtbiI0_ugh_hjq2BUh2Cv/view?usp=sharing", IMAGE("https://api.qrserver.com/v1/create-qr-code/?size=150x150&amp;data=https://drive.google.com/file/d/1OUUk6jJkn2CLtbiI0_ugh_hjq2BUh2Cv/view?usp=sharing",1))</f>
        <v/>
      </c>
      <c r="D326" s="3" t="s">
        <v>529</v>
      </c>
      <c r="E326" s="1" t="str">
        <f>HYPERLINK("https://drive.google.com/file/d/1OUUk6jJkn2CLtbiI0_ugh_hjq2BUh2Cv/view?usp=sharing","photo booth rental Culver City.epub")</f>
        <v>photo booth rental Culver City.epub</v>
      </c>
    </row>
    <row r="327" ht="112.5" customHeight="1">
      <c r="A327" s="2" t="s">
        <v>446</v>
      </c>
      <c r="B327" s="2" t="s">
        <v>447</v>
      </c>
      <c r="C327" s="1" t="str">
        <f>HYPERLINK("https://drive.google.com/file/d/1tg5atPx0cEdm9i71alb2yp1I28WL4k6K/view?usp=sharing", IMAGE("https://api.qrserver.com/v1/create-qr-code/?size=150x150&amp;data=https://drive.google.com/file/d/1tg5atPx0cEdm9i71alb2yp1I28WL4k6K/view?usp=sharing",1))</f>
        <v/>
      </c>
      <c r="D327" s="3" t="s">
        <v>530</v>
      </c>
      <c r="E327" s="1" t="str">
        <f>HYPERLINK("https://drive.google.com/file/d/1tg5atPx0cEdm9i71alb2yp1I28WL4k6K/view?usp=sharing","wedding photo booth rental in Culver City.odt")</f>
        <v>wedding photo booth rental in Culver City.odt</v>
      </c>
    </row>
    <row r="328" ht="112.5" customHeight="1">
      <c r="A328" s="2" t="s">
        <v>449</v>
      </c>
      <c r="B328" s="2" t="s">
        <v>450</v>
      </c>
      <c r="C328" s="1" t="str">
        <f>HYPERLINK("https://drive.google.com/file/d/1bXTgQlRNNR2piR7yXYSi99F-U1OL403W/view?usp=sharing", IMAGE("https://api.qrserver.com/v1/create-qr-code/?size=150x150&amp;data=https://drive.google.com/file/d/1bXTgQlRNNR2piR7yXYSi99F-U1OL403W/view?usp=sharing",1))</f>
        <v/>
      </c>
      <c r="D328" s="3" t="s">
        <v>531</v>
      </c>
      <c r="E328" s="1" t="str">
        <f>HYPERLINK("https://drive.google.com/file/d/1bXTgQlRNNR2piR7yXYSi99F-U1OL403W/view?usp=sharing","wedding photo booth rental in Culver City.zip")</f>
        <v>wedding photo booth rental in Culver City.zip</v>
      </c>
    </row>
    <row r="329" ht="112.5" customHeight="1">
      <c r="A329" s="2" t="s">
        <v>452</v>
      </c>
      <c r="B329" s="2" t="s">
        <v>453</v>
      </c>
      <c r="C329" s="1" t="str">
        <f>HYPERLINK("https://drive.google.com/file/d/1C6t-SH07CsNiWxkTrB6FyEZRJTOJTLxz/view?usp=sharing", IMAGE("https://api.qrserver.com/v1/create-qr-code/?size=150x150&amp;data=https://drive.google.com/file/d/1C6t-SH07CsNiWxkTrB6FyEZRJTOJTLxz/view?usp=sharing",1))</f>
        <v/>
      </c>
      <c r="D329" s="3" t="s">
        <v>532</v>
      </c>
      <c r="E329" s="1" t="str">
        <f>HYPERLINK("https://drive.google.com/file/d/1C6t-SH07CsNiWxkTrB6FyEZRJTOJTLxz/view?usp=sharing","wedding photo booth rental in Culver City.epub")</f>
        <v>wedding photo booth rental in Culver City.epub</v>
      </c>
    </row>
    <row r="330" ht="112.5" customHeight="1">
      <c r="A330" s="2" t="s">
        <v>446</v>
      </c>
      <c r="B330" s="2" t="s">
        <v>533</v>
      </c>
      <c r="C330" s="1" t="str">
        <f>HYPERLINK("https://drive.google.com/file/d/1cu0fArRKY7eX8M0lZnmkDPQzLWvU8z6w/view?usp=sharing", IMAGE("https://api.qrserver.com/v1/create-qr-code/?size=150x150&amp;data=https://drive.google.com/file/d/1cu0fArRKY7eX8M0lZnmkDPQzLWvU8z6w/view?usp=sharing",1))</f>
        <v/>
      </c>
      <c r="D330" s="3" t="s">
        <v>534</v>
      </c>
      <c r="E330" s="1" t="str">
        <f>HYPERLINK("https://drive.google.com/file/d/1cu0fArRKY7eX8M0lZnmkDPQzLWvU8z6w/view?usp=sharing","photo booth rental in Culver City.odt")</f>
        <v>photo booth rental in Culver City.odt</v>
      </c>
    </row>
    <row r="331" ht="112.5" customHeight="1">
      <c r="A331" s="2" t="s">
        <v>449</v>
      </c>
      <c r="B331" s="2" t="s">
        <v>535</v>
      </c>
      <c r="C331" s="1" t="str">
        <f>HYPERLINK("https://drive.google.com/file/d/1NnJpUwoCWXT_iWjHyIguQglGpttr-NM3/view?usp=sharing", IMAGE("https://api.qrserver.com/v1/create-qr-code/?size=150x150&amp;data=https://drive.google.com/file/d/1NnJpUwoCWXT_iWjHyIguQglGpttr-NM3/view?usp=sharing",1))</f>
        <v/>
      </c>
      <c r="D331" s="3" t="s">
        <v>536</v>
      </c>
      <c r="E331" s="1" t="str">
        <f>HYPERLINK("https://drive.google.com/file/d/1NnJpUwoCWXT_iWjHyIguQglGpttr-NM3/view?usp=sharing","photo booth rental in Culver City.zip")</f>
        <v>photo booth rental in Culver City.zip</v>
      </c>
    </row>
    <row r="332" ht="112.5" customHeight="1">
      <c r="A332" s="2" t="s">
        <v>452</v>
      </c>
      <c r="B332" s="2" t="s">
        <v>537</v>
      </c>
      <c r="C332" s="1" t="str">
        <f>HYPERLINK("https://drive.google.com/file/d/1HaB2fjdJwOfO923bc1lWNCMxCWd_GWOX/view?usp=sharing", IMAGE("https://api.qrserver.com/v1/create-qr-code/?size=150x150&amp;data=https://drive.google.com/file/d/1HaB2fjdJwOfO923bc1lWNCMxCWd_GWOX/view?usp=sharing",1))</f>
        <v/>
      </c>
      <c r="D332" s="3" t="s">
        <v>538</v>
      </c>
      <c r="E332" s="1" t="str">
        <f>HYPERLINK("https://drive.google.com/file/d/1HaB2fjdJwOfO923bc1lWNCMxCWd_GWOX/view?usp=sharing","photo booth rental in Culver City.epub")</f>
        <v>photo booth rental in Culver City.epub</v>
      </c>
    </row>
    <row r="333" ht="112.5" customHeight="1">
      <c r="A333" s="2" t="s">
        <v>446</v>
      </c>
      <c r="B333" s="2" t="s">
        <v>461</v>
      </c>
      <c r="C333" s="1" t="str">
        <f>HYPERLINK("https://drive.google.com/file/d/19qBoXCGzod9k0Ss3BdnCW523WmS4FHBL/view?usp=sharing", IMAGE("https://api.qrserver.com/v1/create-qr-code/?size=150x150&amp;data=https://drive.google.com/file/d/19qBoXCGzod9k0Ss3BdnCW523WmS4FHBL/view?usp=sharing",1))</f>
        <v/>
      </c>
      <c r="D333" s="3" t="s">
        <v>539</v>
      </c>
      <c r="E333" s="1" t="str">
        <f>HYPERLINK("https://drive.google.com/file/d/19qBoXCGzod9k0Ss3BdnCW523WmS4FHBL/view?usp=sharing","photo booth for rent Culver City.odt")</f>
        <v>photo booth for rent Culver City.odt</v>
      </c>
    </row>
    <row r="334" ht="112.5" customHeight="1">
      <c r="A334" s="2" t="s">
        <v>449</v>
      </c>
      <c r="B334" s="2" t="s">
        <v>463</v>
      </c>
      <c r="C334" s="1" t="str">
        <f>HYPERLINK("https://drive.google.com/file/d/1d8JydNYzTsh8kbU2Hfmidsa_1ltQv-N1/view?usp=sharing", IMAGE("https://api.qrserver.com/v1/create-qr-code/?size=150x150&amp;data=https://drive.google.com/file/d/1d8JydNYzTsh8kbU2Hfmidsa_1ltQv-N1/view?usp=sharing",1))</f>
        <v/>
      </c>
      <c r="D334" s="3" t="s">
        <v>540</v>
      </c>
      <c r="E334" s="1" t="str">
        <f>HYPERLINK("https://drive.google.com/file/d/1d8JydNYzTsh8kbU2Hfmidsa_1ltQv-N1/view?usp=sharing","photo booth for rent Culver City.zip")</f>
        <v>photo booth for rent Culver City.zip</v>
      </c>
    </row>
    <row r="335" ht="112.5" customHeight="1">
      <c r="A335" s="2" t="s">
        <v>452</v>
      </c>
      <c r="B335" s="2" t="s">
        <v>465</v>
      </c>
      <c r="C335" s="1" t="str">
        <f>HYPERLINK("https://drive.google.com/file/d/1HwCinKZ8vZsiO7Cy5DNSs17fZpQP0-73/view?usp=sharing", IMAGE("https://api.qrserver.com/v1/create-qr-code/?size=150x150&amp;data=https://drive.google.com/file/d/1HwCinKZ8vZsiO7Cy5DNSs17fZpQP0-73/view?usp=sharing",1))</f>
        <v/>
      </c>
      <c r="D335" s="3" t="s">
        <v>541</v>
      </c>
      <c r="E335" s="1" t="str">
        <f>HYPERLINK("https://drive.google.com/file/d/1HwCinKZ8vZsiO7Cy5DNSs17fZpQP0-73/view?usp=sharing","photo booth for rent Culver City.epub")</f>
        <v>photo booth for rent Culver City.epub</v>
      </c>
    </row>
    <row r="336" ht="112.5" customHeight="1">
      <c r="A336" s="2" t="s">
        <v>446</v>
      </c>
      <c r="B336" s="2" t="s">
        <v>542</v>
      </c>
      <c r="C336" s="1" t="str">
        <f>HYPERLINK("https://drive.google.com/file/d/1_6-JTMhnYRdKfsZEj1GYt8SATBBO2IcK/view?usp=sharing", IMAGE("https://api.qrserver.com/v1/create-qr-code/?size=150x150&amp;data=https://drive.google.com/file/d/1_6-JTMhnYRdKfsZEj1GYt8SATBBO2IcK/view?usp=sharing",1))</f>
        <v/>
      </c>
      <c r="D336" s="3" t="s">
        <v>543</v>
      </c>
      <c r="E336" s="1" t="str">
        <f>HYPERLINK("https://drive.google.com/file/d/1_6-JTMhnYRdKfsZEj1GYt8SATBBO2IcK/view?usp=sharing","photo booth for rental Culver City.odt")</f>
        <v>photo booth for rental Culver City.odt</v>
      </c>
    </row>
    <row r="337" ht="112.5" customHeight="1">
      <c r="A337" s="2" t="s">
        <v>449</v>
      </c>
      <c r="B337" s="2" t="s">
        <v>544</v>
      </c>
      <c r="C337" s="1" t="str">
        <f>HYPERLINK("https://drive.google.com/file/d/1AdS03oBJwDUt73bg_kI0825L4UBrWreN/view?usp=sharing", IMAGE("https://api.qrserver.com/v1/create-qr-code/?size=150x150&amp;data=https://drive.google.com/file/d/1AdS03oBJwDUt73bg_kI0825L4UBrWreN/view?usp=sharing",1))</f>
        <v/>
      </c>
      <c r="D337" s="3" t="s">
        <v>545</v>
      </c>
      <c r="E337" s="1" t="str">
        <f>HYPERLINK("https://drive.google.com/file/d/1AdS03oBJwDUt73bg_kI0825L4UBrWreN/view?usp=sharing","photo booth for rental Culver City.zip")</f>
        <v>photo booth for rental Culver City.zip</v>
      </c>
    </row>
    <row r="338" ht="112.5" customHeight="1">
      <c r="A338" s="2" t="s">
        <v>452</v>
      </c>
      <c r="B338" s="2" t="s">
        <v>546</v>
      </c>
      <c r="C338" s="1" t="str">
        <f>HYPERLINK("https://drive.google.com/file/d/1aWbYdEAoQCrUanxyCrPIbwcq8flmECAb/view?usp=sharing", IMAGE("https://api.qrserver.com/v1/create-qr-code/?size=150x150&amp;data=https://drive.google.com/file/d/1aWbYdEAoQCrUanxyCrPIbwcq8flmECAb/view?usp=sharing",1))</f>
        <v/>
      </c>
      <c r="D338" s="3" t="s">
        <v>547</v>
      </c>
      <c r="E338" s="1" t="str">
        <f>HYPERLINK("https://drive.google.com/file/d/1aWbYdEAoQCrUanxyCrPIbwcq8flmECAb/view?usp=sharing","photo booth for rental Culver City.epub")</f>
        <v>photo booth for rental Culver City.epub</v>
      </c>
    </row>
    <row r="339" ht="112.5" customHeight="1">
      <c r="A339" s="2" t="s">
        <v>446</v>
      </c>
      <c r="B339" s="2" t="s">
        <v>548</v>
      </c>
      <c r="C339" s="1" t="str">
        <f>HYPERLINK("https://drive.google.com/file/d/1mkYmSrh6dBp7689hhcPOYk0ySeTbbrIe/view?usp=sharing", IMAGE("https://api.qrserver.com/v1/create-qr-code/?size=150x150&amp;data=https://drive.google.com/file/d/1mkYmSrh6dBp7689hhcPOYk0ySeTbbrIe/view?usp=sharing",1))</f>
        <v/>
      </c>
      <c r="D339" s="3" t="s">
        <v>549</v>
      </c>
      <c r="E339" s="1" t="str">
        <f>HYPERLINK("https://drive.google.com/file/d/1mkYmSrh6dBp7689hhcPOYk0ySeTbbrIe/view?usp=sharing","photo booth to rental Culver City.odt")</f>
        <v>photo booth to rental Culver City.odt</v>
      </c>
    </row>
    <row r="340" ht="112.5" customHeight="1">
      <c r="A340" s="2" t="s">
        <v>449</v>
      </c>
      <c r="B340" s="2" t="s">
        <v>550</v>
      </c>
      <c r="C340" s="1" t="str">
        <f>HYPERLINK("https://drive.google.com/file/d/1V832N58Uu9X7zWPkcRijTHvAFJMDW75x/view?usp=sharing", IMAGE("https://api.qrserver.com/v1/create-qr-code/?size=150x150&amp;data=https://drive.google.com/file/d/1V832N58Uu9X7zWPkcRijTHvAFJMDW75x/view?usp=sharing",1))</f>
        <v/>
      </c>
      <c r="D340" s="3" t="s">
        <v>551</v>
      </c>
      <c r="E340" s="1" t="str">
        <f>HYPERLINK("https://drive.google.com/file/d/1V832N58Uu9X7zWPkcRijTHvAFJMDW75x/view?usp=sharing","photo booth to rental Culver City.zip")</f>
        <v>photo booth to rental Culver City.zip</v>
      </c>
    </row>
    <row r="341" ht="112.5" customHeight="1">
      <c r="A341" s="2" t="s">
        <v>452</v>
      </c>
      <c r="B341" s="2" t="s">
        <v>552</v>
      </c>
      <c r="C341" s="1" t="str">
        <f>HYPERLINK("https://drive.google.com/file/d/1PwOC-C8zDhUQszS6pbnQABorIA_nrrZx/view?usp=sharing", IMAGE("https://api.qrserver.com/v1/create-qr-code/?size=150x150&amp;data=https://drive.google.com/file/d/1PwOC-C8zDhUQszS6pbnQABorIA_nrrZx/view?usp=sharing",1))</f>
        <v/>
      </c>
      <c r="D341" s="3" t="s">
        <v>553</v>
      </c>
      <c r="E341" s="1" t="str">
        <f>HYPERLINK("https://drive.google.com/file/d/1PwOC-C8zDhUQszS6pbnQABorIA_nrrZx/view?usp=sharing","photo booth to rental Culver City.epub")</f>
        <v>photo booth to rental Culver City.epub</v>
      </c>
    </row>
    <row r="342" ht="112.5" customHeight="1">
      <c r="A342" s="2" t="s">
        <v>446</v>
      </c>
      <c r="B342" s="2" t="s">
        <v>554</v>
      </c>
      <c r="C342" s="1" t="str">
        <f>HYPERLINK("https://drive.google.com/file/d/1BsM1ziLKDxo_bROXTVt2eAH__x9bYm_X/view?usp=sharing", IMAGE("https://api.qrserver.com/v1/create-qr-code/?size=150x150&amp;data=https://drive.google.com/file/d/1BsM1ziLKDxo_bROXTVt2eAH__x9bYm_X/view?usp=sharing",1))</f>
        <v/>
      </c>
      <c r="D342" s="3" t="s">
        <v>555</v>
      </c>
      <c r="E342" s="1" t="str">
        <f>HYPERLINK("https://drive.google.com/file/d/1BsM1ziLKDxo_bROXTVt2eAH__x9bYm_X/view?usp=sharing","photo booth to rent Culver City.odt")</f>
        <v>photo booth to rent Culver City.odt</v>
      </c>
    </row>
    <row r="343" ht="112.5" customHeight="1">
      <c r="A343" s="2" t="s">
        <v>449</v>
      </c>
      <c r="B343" s="2" t="s">
        <v>556</v>
      </c>
      <c r="C343" s="1" t="str">
        <f>HYPERLINK("https://drive.google.com/file/d/1HsNz73e6ZoG_jkDwv6EB-kUzj-LOO0Fd/view?usp=sharing", IMAGE("https://api.qrserver.com/v1/create-qr-code/?size=150x150&amp;data=https://drive.google.com/file/d/1HsNz73e6ZoG_jkDwv6EB-kUzj-LOO0Fd/view?usp=sharing",1))</f>
        <v/>
      </c>
      <c r="D343" s="3" t="s">
        <v>557</v>
      </c>
      <c r="E343" s="1" t="str">
        <f>HYPERLINK("https://drive.google.com/file/d/1HsNz73e6ZoG_jkDwv6EB-kUzj-LOO0Fd/view?usp=sharing","photo booth to rent Culver City.zip")</f>
        <v>photo booth to rent Culver City.zip</v>
      </c>
    </row>
    <row r="344" ht="112.5" customHeight="1">
      <c r="A344" s="2" t="s">
        <v>452</v>
      </c>
      <c r="B344" s="2" t="s">
        <v>558</v>
      </c>
      <c r="C344" s="1" t="str">
        <f>HYPERLINK("https://drive.google.com/file/d/1GBDjfyLh1C3ERFYNiWSDINpdeI8vWGQH/view?usp=sharing", IMAGE("https://api.qrserver.com/v1/create-qr-code/?size=150x150&amp;data=https://drive.google.com/file/d/1GBDjfyLh1C3ERFYNiWSDINpdeI8vWGQH/view?usp=sharing",1))</f>
        <v/>
      </c>
      <c r="D344" s="3" t="s">
        <v>559</v>
      </c>
      <c r="E344" s="1" t="str">
        <f>HYPERLINK("https://drive.google.com/file/d/1GBDjfyLh1C3ERFYNiWSDINpdeI8vWGQH/view?usp=sharing","photo booth to rent Culver City.epub")</f>
        <v>photo booth to rent Culver City.epub</v>
      </c>
    </row>
    <row r="345" ht="112.5" customHeight="1">
      <c r="A345" s="2" t="s">
        <v>240</v>
      </c>
      <c r="B345" s="2" t="s">
        <v>371</v>
      </c>
      <c r="C345" s="1" t="str">
        <f>HYPERLINK("https://drive.google.com/file/d/1_wpml7j0vUBnxu9RJUbJQ8SlBMehXfDl/view?usp=sharing", IMAGE("https://api.qrserver.com/v1/create-qr-code/?size=150x150&amp;data=https://drive.google.com/file/d/1_wpml7j0vUBnxu9RJUbJQ8SlBMehXfDl/view?usp=sharing",1))</f>
        <v/>
      </c>
      <c r="D345" s="3" t="s">
        <v>560</v>
      </c>
      <c r="E345" s="1" t="str">
        <f>HYPERLINK("https://drive.google.com/file/d/1_wpml7j0vUBnxu9RJUbJQ8SlBMehXfDl/view?usp=sharing","wedding photo booth rental in Culver City.pdf")</f>
        <v>wedding photo booth rental in Culver City.pdf</v>
      </c>
    </row>
    <row r="346" ht="112.5" customHeight="1">
      <c r="A346" s="2" t="s">
        <v>561</v>
      </c>
      <c r="B346" s="2" t="s">
        <v>562</v>
      </c>
      <c r="C346" s="1" t="str">
        <f>HYPERLINK("https://docs.google.com/presentation/d/1zabm1sFe5Ds12Lyad9O19IWQdPV4FT2N/edit?usp=sharing&amp;ouid=115602453726005426174&amp;rtpof=true&amp;sd=true", IMAGE("https://api.qrserver.com/v1/create-qr-code/?size=150x150&amp;data=https://docs.google.com/presentation/d/1zabm1sFe5Ds12Lyad9O19IWQdPV4FT2N/edit?usp=sharing&amp;ouid=115602453726005426174&amp;rtpof=true&amp;sd=true",1))</f>
        <v/>
      </c>
      <c r="D346" s="3" t="s">
        <v>563</v>
      </c>
      <c r="E346" s="1" t="str">
        <f>HYPERLINK("https://docs.google.com/presentation/d/1zabm1sFe5Ds12Lyad9O19IWQdPV4FT2N/edit?usp=sharing&amp;ouid=115602453726005426174&amp;rtpof=true&amp;sd=true","wedding photo booth rental in Culver City.pptx")</f>
        <v>wedding photo booth rental in Culver City.pptx</v>
      </c>
    </row>
    <row r="347" ht="112.5" customHeight="1">
      <c r="A347" s="2" t="s">
        <v>564</v>
      </c>
      <c r="B347" s="2" t="s">
        <v>565</v>
      </c>
      <c r="C347" s="1" t="str">
        <f>HYPERLINK("https://drive.google.com/file/d/1hkYF-9iGGNASxhew6qdMHu6Q5bgj8w-V/view?usp=sharing", IMAGE("https://api.qrserver.com/v1/create-qr-code/?size=150x150&amp;data=https://drive.google.com/file/d/1hkYF-9iGGNASxhew6qdMHu6Q5bgj8w-V/view?usp=sharing",1))</f>
        <v/>
      </c>
      <c r="D347" s="3" t="s">
        <v>566</v>
      </c>
      <c r="E347" s="1" t="str">
        <f>HYPERLINK("https://drive.google.com/file/d/1hkYF-9iGGNASxhew6qdMHu6Q5bgj8w-V/view?usp=sharing","wedding photo booth rental in Culver City.odp")</f>
        <v>wedding photo booth rental in Culver City.odp</v>
      </c>
    </row>
    <row r="348" ht="112.5" customHeight="1">
      <c r="A348" s="2" t="s">
        <v>298</v>
      </c>
      <c r="B348" s="2" t="s">
        <v>299</v>
      </c>
      <c r="C348" s="1" t="str">
        <f>HYPERLINK("https://drive.google.com/file/d/1ZVDvdlXj3sDtyC7klzkFLOiTjoQ4uf_n/view?usp=sharing", IMAGE("https://api.qrserver.com/v1/create-qr-code/?size=150x150&amp;data=https://drive.google.com/file/d/1ZVDvdlXj3sDtyC7klzkFLOiTjoQ4uf_n/view?usp=sharing",1))</f>
        <v/>
      </c>
      <c r="D348" s="3" t="s">
        <v>567</v>
      </c>
      <c r="E348" s="1" t="str">
        <f>HYPERLINK("https://drive.google.com/file/d/1ZVDvdlXj3sDtyC7klzkFLOiTjoQ4uf_n/view?usp=sharing","wedding photo booth rental in Culver City.txt")</f>
        <v>wedding photo booth rental in Culver City.txt</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location="gid=0" ref="D46"/>
    <hyperlink r:id="rId47" location="gid=1581265411" ref="D47"/>
    <hyperlink r:id="rId48" location="gid=178519915" ref="D48"/>
    <hyperlink r:id="rId49" location="gid=1595629682" ref="D49"/>
    <hyperlink r:id="rId50" location="gid=1480246654" ref="D50"/>
    <hyperlink r:id="rId51" ref="D51"/>
    <hyperlink r:id="rId52" ref="D52"/>
    <hyperlink r:id="rId53" ref="D53"/>
    <hyperlink r:id="rId54"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s>
  <drawing r:id="rId349"/>
  <legacyDrawing r:id="rId35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568</v>
      </c>
      <c r="B1" s="2" t="s">
        <v>1</v>
      </c>
      <c r="C1" s="1" t="str">
        <f>HYPERLINK("https://sites.google.com/view/culvercityphotoboothrentals/culver-city-photo-booths","wedding photo booth rental in Culver City")</f>
        <v>wedding photo booth rental in Culver City</v>
      </c>
      <c r="D1" s="3" t="s">
        <v>2</v>
      </c>
    </row>
    <row r="2">
      <c r="A2" s="2" t="s">
        <v>568</v>
      </c>
      <c r="B2" s="2" t="s">
        <v>105</v>
      </c>
      <c r="C2" s="1" t="str">
        <f>HYPERLINK("https://drive.google.com/drive/folders/1Iq7ZSRxmLG6QqL___zPHWAWFJS5zOv2F?usp=sharing","photobooth rental Culver City")</f>
        <v>photobooth rental Culver City</v>
      </c>
      <c r="D2" s="3" t="s">
        <v>104</v>
      </c>
    </row>
    <row r="3">
      <c r="A3" s="2" t="s">
        <v>568</v>
      </c>
      <c r="B3" s="2" t="s">
        <v>111</v>
      </c>
      <c r="C3" s="1" t="str">
        <f>HYPERLINK("https://docs.google.com/document/d/1vMd43SnLup3gQPOhKbMRLp5siTAKtGde3zTiMPdxNak/edit?usp=sharing","photo booth for rent Culver City")</f>
        <v>photo booth for rent Culver City</v>
      </c>
      <c r="D3" s="3" t="s">
        <v>106</v>
      </c>
    </row>
    <row r="4">
      <c r="A4" s="2" t="s">
        <v>568</v>
      </c>
      <c r="B4" s="2" t="s">
        <v>117</v>
      </c>
      <c r="C4" s="1" t="str">
        <f>HYPERLINK("https://docs.google.com/document/d/1vMd43SnLup3gQPOhKbMRLp5siTAKtGde3zTiMPdxNak/pub","renting a photo booth Culver City")</f>
        <v>renting a photo booth Culver City</v>
      </c>
      <c r="D4" s="3" t="s">
        <v>108</v>
      </c>
    </row>
    <row r="5">
      <c r="A5" s="2" t="s">
        <v>568</v>
      </c>
      <c r="B5" s="2" t="s">
        <v>128</v>
      </c>
      <c r="C5" s="1" t="str">
        <f>HYPERLINK("https://docs.google.com/document/d/1g6PSur1cxdWZUBQdicSHkPFOrsouG6HtOAUoZyF1SiQ/edit?usp=sharing","photo booth rental Culver City")</f>
        <v>photo booth rental Culver City</v>
      </c>
      <c r="D5" s="3" t="s">
        <v>129</v>
      </c>
    </row>
    <row r="6">
      <c r="A6" s="2" t="s">
        <v>568</v>
      </c>
      <c r="B6" s="2" t="s">
        <v>134</v>
      </c>
      <c r="C6" s="1" t="str">
        <f>HYPERLINK("https://docs.google.com/document/d/1g6PSur1cxdWZUBQdicSHkPFOrsouG6HtOAUoZyF1SiQ/pub","photo booth rentals Culver City")</f>
        <v>photo booth rentals Culver City</v>
      </c>
      <c r="D6" s="3" t="s">
        <v>131</v>
      </c>
    </row>
    <row r="7">
      <c r="A7" s="2" t="s">
        <v>568</v>
      </c>
      <c r="B7" s="2" t="s">
        <v>105</v>
      </c>
      <c r="C7" s="1" t="str">
        <f>HYPERLINK("https://docs.google.com/document/d/1g6PSur1cxdWZUBQdicSHkPFOrsouG6HtOAUoZyF1SiQ/view","photobooth rental Culver City")</f>
        <v>photobooth rental Culver City</v>
      </c>
      <c r="D7" s="3" t="s">
        <v>133</v>
      </c>
    </row>
    <row r="8">
      <c r="A8" s="2" t="s">
        <v>568</v>
      </c>
      <c r="B8" s="2" t="s">
        <v>143</v>
      </c>
      <c r="C8" s="1" t="str">
        <f>HYPERLINK("https://docs.google.com/document/d/1slbLFFjtDQy-0KNnLxYjCno0Wm-yZsKbNd98DDNLpLs/edit?usp=sharing","renting a photo booth in Culver City")</f>
        <v>renting a photo booth in Culver City</v>
      </c>
      <c r="D8" s="3" t="s">
        <v>144</v>
      </c>
    </row>
    <row r="9">
      <c r="A9" s="2" t="s">
        <v>568</v>
      </c>
      <c r="B9" s="2" t="s">
        <v>149</v>
      </c>
      <c r="C9" s="1" t="str">
        <f>HYPERLINK("https://docs.google.com/document/d/1slbLFFjtDQy-0KNnLxYjCno0Wm-yZsKbNd98DDNLpLs/pub","rent a photobooth Culver City")</f>
        <v>rent a photobooth Culver City</v>
      </c>
      <c r="D9" s="3" t="s">
        <v>146</v>
      </c>
    </row>
    <row r="10">
      <c r="A10" s="2" t="s">
        <v>568</v>
      </c>
      <c r="B10" s="2" t="s">
        <v>155</v>
      </c>
      <c r="C10" s="1" t="str">
        <f>HYPERLINK("https://docs.google.com/document/d/1slbLFFjtDQy-0KNnLxYjCno0Wm-yZsKbNd98DDNLpLs/view","photo booth rental package Culver City")</f>
        <v>photo booth rental package Culver City</v>
      </c>
      <c r="D10" s="3" t="s">
        <v>148</v>
      </c>
    </row>
    <row r="11">
      <c r="A11" s="2" t="s">
        <v>568</v>
      </c>
      <c r="B11" s="2" t="s">
        <v>161</v>
      </c>
      <c r="C11" s="1" t="str">
        <f>HYPERLINK("https://docs.google.com/document/d/1RB7mUrB1pkd8eYxSBC-aJqV_F1OGEAeWRlXeJ8Xfkrs/edit?usp=sharing","photobooth for rent Culver City")</f>
        <v>photobooth for rent Culver City</v>
      </c>
      <c r="D11" s="3" t="s">
        <v>162</v>
      </c>
    </row>
    <row r="12">
      <c r="A12" s="2" t="s">
        <v>568</v>
      </c>
      <c r="B12" s="2" t="s">
        <v>167</v>
      </c>
      <c r="C12" s="1" t="str">
        <f>HYPERLINK("https://docs.google.com/document/d/1RB7mUrB1pkd8eYxSBC-aJqV_F1OGEAeWRlXeJ8Xfkrs/pub","photo booths rent Culver City")</f>
        <v>photo booths rent Culver City</v>
      </c>
      <c r="D12" s="3" t="s">
        <v>164</v>
      </c>
    </row>
    <row r="13">
      <c r="A13" s="2" t="s">
        <v>568</v>
      </c>
      <c r="B13" s="2" t="s">
        <v>143</v>
      </c>
      <c r="C13" s="1" t="str">
        <f>HYPERLINK("https://docs.google.com/document/d/1RB7mUrB1pkd8eYxSBC-aJqV_F1OGEAeWRlXeJ8Xfkrs/view","renting a photo booth in Culver City")</f>
        <v>renting a photo booth in Culver City</v>
      </c>
      <c r="D13" s="3" t="s">
        <v>166</v>
      </c>
    </row>
    <row r="14">
      <c r="A14" s="2" t="s">
        <v>568</v>
      </c>
      <c r="B14" s="2" t="s">
        <v>176</v>
      </c>
      <c r="C14" s="1" t="str">
        <f>HYPERLINK("https://docs.google.com/document/d/1TuO4SX2zrA2yjERRf2P5AsPX0GNCizitnlJP5wdygvY/edit?usp=sharing","corporate event photo booth Culver City")</f>
        <v>corporate event photo booth Culver City</v>
      </c>
      <c r="D14" s="3" t="s">
        <v>177</v>
      </c>
    </row>
    <row r="15">
      <c r="A15" s="2" t="s">
        <v>568</v>
      </c>
      <c r="B15" s="2" t="s">
        <v>128</v>
      </c>
      <c r="C15" s="1" t="str">
        <f>HYPERLINK("https://docs.google.com/document/d/1TuO4SX2zrA2yjERRf2P5AsPX0GNCizitnlJP5wdygvY/pub","photo booth rental Culver City")</f>
        <v>photo booth rental Culver City</v>
      </c>
      <c r="D15" s="3" t="s">
        <v>179</v>
      </c>
    </row>
    <row r="16">
      <c r="A16" s="2" t="s">
        <v>568</v>
      </c>
      <c r="B16" s="2" t="s">
        <v>1</v>
      </c>
      <c r="C16" s="1" t="str">
        <f>HYPERLINK("https://docs.google.com/document/d/1TuO4SX2zrA2yjERRf2P5AsPX0GNCizitnlJP5wdygvY/view","wedding photo booth rental in Culver City")</f>
        <v>wedding photo booth rental in Culver City</v>
      </c>
      <c r="D16" s="3" t="s">
        <v>181</v>
      </c>
    </row>
    <row r="17">
      <c r="A17" s="2" t="s">
        <v>568</v>
      </c>
      <c r="B17" s="2" t="s">
        <v>188</v>
      </c>
      <c r="C17" s="1" t="str">
        <f>HYPERLINK("https://docs.google.com/document/d/1WDnDeWnyQ9FvL7l1PL4Pl97rDhmt6l2JYryIwSW49Yw/edit?usp=sharing","photo booth rental in Culver City")</f>
        <v>photo booth rental in Culver City</v>
      </c>
      <c r="D17" s="3" t="s">
        <v>189</v>
      </c>
    </row>
    <row r="18">
      <c r="A18" s="2" t="s">
        <v>568</v>
      </c>
      <c r="B18" s="2" t="s">
        <v>111</v>
      </c>
      <c r="C18" s="1" t="str">
        <f>HYPERLINK("https://docs.google.com/document/d/1WDnDeWnyQ9FvL7l1PL4Pl97rDhmt6l2JYryIwSW49Yw/pub","photo booth for rent Culver City")</f>
        <v>photo booth for rent Culver City</v>
      </c>
      <c r="D18" s="3" t="s">
        <v>191</v>
      </c>
    </row>
    <row r="19">
      <c r="A19" s="2" t="s">
        <v>568</v>
      </c>
      <c r="B19" s="2" t="s">
        <v>197</v>
      </c>
      <c r="C19" s="1" t="str">
        <f>HYPERLINK("https://docs.google.com/document/d/1WDnDeWnyQ9FvL7l1PL4Pl97rDhmt6l2JYryIwSW49Yw/view","photo booth for rental Culver City")</f>
        <v>photo booth for rental Culver City</v>
      </c>
      <c r="D19" s="3" t="s">
        <v>193</v>
      </c>
    </row>
    <row r="20">
      <c r="A20" s="2" t="s">
        <v>568</v>
      </c>
      <c r="B20" s="2" t="s">
        <v>203</v>
      </c>
      <c r="C20" s="1" t="str">
        <f>HYPERLINK("https://docs.google.com/document/d/1RmUGTee8uRIBH6NcsId3JaWcu6BL4MZYPp4OZKr_I0U/edit?usp=sharing","photo booth to rental Culver City")</f>
        <v>photo booth to rental Culver City</v>
      </c>
      <c r="D20" s="3" t="s">
        <v>204</v>
      </c>
    </row>
    <row r="21">
      <c r="A21" s="2" t="s">
        <v>568</v>
      </c>
      <c r="B21" s="2" t="s">
        <v>209</v>
      </c>
      <c r="C21" s="1" t="str">
        <f>HYPERLINK("https://docs.google.com/document/d/1RmUGTee8uRIBH6NcsId3JaWcu6BL4MZYPp4OZKr_I0U/pub","photo booth to rent Culver City")</f>
        <v>photo booth to rent Culver City</v>
      </c>
      <c r="D21" s="3" t="s">
        <v>206</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569</v>
      </c>
      <c r="B1" s="2" t="s">
        <v>570</v>
      </c>
      <c r="C1" s="2" t="s">
        <v>571</v>
      </c>
    </row>
    <row r="2">
      <c r="A2" s="2" t="s">
        <v>1</v>
      </c>
      <c r="B2" s="2" t="s">
        <v>1</v>
      </c>
      <c r="C2" s="2" t="s">
        <v>572</v>
      </c>
      <c r="D2" s="2" t="s">
        <v>571</v>
      </c>
    </row>
    <row r="3">
      <c r="A3" s="2" t="s">
        <v>573</v>
      </c>
      <c r="B3" s="2" t="s">
        <v>574</v>
      </c>
    </row>
    <row r="4">
      <c r="A4" s="2" t="s">
        <v>575</v>
      </c>
      <c r="B4" s="2" t="s">
        <v>576</v>
      </c>
    </row>
    <row r="5">
      <c r="A5" s="2" t="s">
        <v>577</v>
      </c>
      <c r="B5" s="4" t="s">
        <v>578</v>
      </c>
    </row>
    <row r="6">
      <c r="A6" s="2" t="s">
        <v>579</v>
      </c>
      <c r="B6" s="2">
        <v>33.8952834938624</v>
      </c>
    </row>
    <row r="7">
      <c r="A7" s="2" t="s">
        <v>580</v>
      </c>
      <c r="B7" s="2">
        <v>-118.072252032517</v>
      </c>
    </row>
    <row r="8">
      <c r="A8" s="2" t="s">
        <v>569</v>
      </c>
      <c r="B8" s="2" t="s">
        <v>570</v>
      </c>
      <c r="C8" s="2" t="s">
        <v>571</v>
      </c>
    </row>
    <row r="9">
      <c r="A9" s="2" t="s">
        <v>105</v>
      </c>
      <c r="B9" s="2" t="s">
        <v>105</v>
      </c>
      <c r="C9" s="2" t="s">
        <v>581</v>
      </c>
      <c r="D9" s="2" t="s">
        <v>571</v>
      </c>
    </row>
    <row r="10">
      <c r="A10" s="2" t="s">
        <v>111</v>
      </c>
      <c r="B10" s="2" t="s">
        <v>111</v>
      </c>
      <c r="C10" s="2" t="s">
        <v>582</v>
      </c>
      <c r="D10" s="2" t="s">
        <v>571</v>
      </c>
    </row>
    <row r="11">
      <c r="A11" s="2" t="s">
        <v>117</v>
      </c>
      <c r="B11" s="2" t="s">
        <v>117</v>
      </c>
      <c r="C11" s="2" t="s">
        <v>583</v>
      </c>
      <c r="D11" s="2" t="s">
        <v>571</v>
      </c>
    </row>
    <row r="12">
      <c r="A12" s="2" t="s">
        <v>569</v>
      </c>
      <c r="B12" s="2" t="s">
        <v>570</v>
      </c>
      <c r="C12" s="2" t="s">
        <v>571</v>
      </c>
    </row>
    <row r="13">
      <c r="A13" s="2" t="s">
        <v>128</v>
      </c>
      <c r="B13" s="2" t="s">
        <v>128</v>
      </c>
      <c r="C13" s="2" t="s">
        <v>584</v>
      </c>
      <c r="D13" s="2" t="s">
        <v>571</v>
      </c>
    </row>
    <row r="14">
      <c r="A14" s="2" t="s">
        <v>134</v>
      </c>
      <c r="B14" s="2" t="s">
        <v>134</v>
      </c>
      <c r="C14" s="2" t="s">
        <v>585</v>
      </c>
      <c r="D14" s="2" t="s">
        <v>571</v>
      </c>
    </row>
    <row r="15">
      <c r="A15" s="2" t="s">
        <v>105</v>
      </c>
      <c r="B15" s="2" t="s">
        <v>105</v>
      </c>
      <c r="C15" s="2" t="s">
        <v>586</v>
      </c>
      <c r="D15" s="2" t="s">
        <v>571</v>
      </c>
    </row>
    <row r="16">
      <c r="A16" s="2" t="s">
        <v>569</v>
      </c>
      <c r="B16" s="2" t="s">
        <v>570</v>
      </c>
      <c r="C16" s="2" t="s">
        <v>571</v>
      </c>
    </row>
    <row r="17">
      <c r="A17" s="2" t="s">
        <v>143</v>
      </c>
      <c r="B17" s="2" t="s">
        <v>143</v>
      </c>
      <c r="C17" s="2" t="s">
        <v>587</v>
      </c>
      <c r="D17" s="2" t="s">
        <v>571</v>
      </c>
    </row>
    <row r="18">
      <c r="A18" s="2" t="s">
        <v>149</v>
      </c>
      <c r="B18" s="2" t="s">
        <v>149</v>
      </c>
      <c r="C18" s="2" t="s">
        <v>588</v>
      </c>
      <c r="D18" s="2" t="s">
        <v>571</v>
      </c>
    </row>
    <row r="19">
      <c r="A19" s="2" t="s">
        <v>155</v>
      </c>
      <c r="B19" s="2" t="s">
        <v>155</v>
      </c>
      <c r="C19" s="2" t="s">
        <v>589</v>
      </c>
      <c r="D19" s="2" t="s">
        <v>571</v>
      </c>
    </row>
    <row r="20">
      <c r="A20" s="2" t="s">
        <v>569</v>
      </c>
      <c r="B20" s="2" t="s">
        <v>570</v>
      </c>
      <c r="C20" s="2" t="s">
        <v>571</v>
      </c>
    </row>
    <row r="21">
      <c r="A21" s="2" t="s">
        <v>161</v>
      </c>
      <c r="B21" s="2" t="s">
        <v>161</v>
      </c>
      <c r="C21" s="2" t="s">
        <v>590</v>
      </c>
      <c r="D21" s="2" t="s">
        <v>571</v>
      </c>
    </row>
    <row r="22">
      <c r="A22" s="2" t="s">
        <v>167</v>
      </c>
      <c r="B22" s="2" t="s">
        <v>167</v>
      </c>
      <c r="C22" s="2" t="s">
        <v>591</v>
      </c>
      <c r="D22" s="2" t="s">
        <v>571</v>
      </c>
    </row>
    <row r="23">
      <c r="A23" s="2" t="s">
        <v>143</v>
      </c>
      <c r="B23" s="2" t="s">
        <v>143</v>
      </c>
      <c r="C23" s="2" t="s">
        <v>592</v>
      </c>
      <c r="D23" s="2" t="s">
        <v>571</v>
      </c>
    </row>
    <row r="24">
      <c r="A24" s="2" t="s">
        <v>569</v>
      </c>
      <c r="B24" s="2" t="s">
        <v>570</v>
      </c>
      <c r="C24" s="2" t="s">
        <v>571</v>
      </c>
    </row>
    <row r="25">
      <c r="A25" s="2" t="s">
        <v>176</v>
      </c>
      <c r="B25" s="2" t="s">
        <v>176</v>
      </c>
      <c r="C25" s="2" t="s">
        <v>593</v>
      </c>
      <c r="D25" s="2" t="s">
        <v>571</v>
      </c>
    </row>
    <row r="26">
      <c r="A26" s="2" t="s">
        <v>128</v>
      </c>
      <c r="B26" s="2" t="s">
        <v>128</v>
      </c>
      <c r="C26" s="2" t="s">
        <v>594</v>
      </c>
      <c r="D26" s="2" t="s">
        <v>571</v>
      </c>
    </row>
    <row r="27">
      <c r="A27" s="2" t="s">
        <v>1</v>
      </c>
      <c r="B27" s="2" t="s">
        <v>1</v>
      </c>
      <c r="C27" s="2" t="s">
        <v>595</v>
      </c>
      <c r="D27" s="2" t="s">
        <v>571</v>
      </c>
    </row>
    <row r="28">
      <c r="A28" s="2" t="s">
        <v>569</v>
      </c>
      <c r="B28" s="2" t="s">
        <v>570</v>
      </c>
      <c r="C28" s="2" t="s">
        <v>571</v>
      </c>
    </row>
    <row r="29">
      <c r="A29" s="2" t="s">
        <v>188</v>
      </c>
      <c r="B29" s="2" t="s">
        <v>188</v>
      </c>
      <c r="C29" s="2" t="s">
        <v>596</v>
      </c>
      <c r="D29" s="2" t="s">
        <v>571</v>
      </c>
    </row>
    <row r="30">
      <c r="A30" s="2" t="s">
        <v>111</v>
      </c>
      <c r="B30" s="2" t="s">
        <v>111</v>
      </c>
      <c r="C30" s="2" t="s">
        <v>597</v>
      </c>
      <c r="D30" s="2" t="s">
        <v>571</v>
      </c>
    </row>
    <row r="31">
      <c r="A31" s="2" t="s">
        <v>197</v>
      </c>
      <c r="B31" s="2" t="s">
        <v>197</v>
      </c>
      <c r="C31" s="2" t="s">
        <v>598</v>
      </c>
      <c r="D31" s="2" t="s">
        <v>571</v>
      </c>
    </row>
    <row r="32">
      <c r="A32" s="2" t="s">
        <v>569</v>
      </c>
      <c r="B32" s="2" t="s">
        <v>570</v>
      </c>
      <c r="C32" s="2" t="s">
        <v>571</v>
      </c>
    </row>
    <row r="33">
      <c r="A33" s="2" t="s">
        <v>203</v>
      </c>
      <c r="B33" s="2" t="s">
        <v>203</v>
      </c>
      <c r="C33" s="2" t="s">
        <v>599</v>
      </c>
      <c r="D33" s="2" t="s">
        <v>571</v>
      </c>
    </row>
    <row r="34">
      <c r="A34" s="2" t="s">
        <v>209</v>
      </c>
      <c r="B34" s="2" t="s">
        <v>209</v>
      </c>
      <c r="C34" s="2" t="s">
        <v>600</v>
      </c>
      <c r="D34" s="2" t="s">
        <v>571</v>
      </c>
    </row>
    <row r="35">
      <c r="A35" s="2" t="s">
        <v>569</v>
      </c>
    </row>
    <row r="36">
      <c r="A36" s="2" t="s">
        <v>569</v>
      </c>
    </row>
    <row r="37">
      <c r="A37" s="2" t="s">
        <v>569</v>
      </c>
    </row>
    <row r="38">
      <c r="A38" s="2" t="s">
        <v>569</v>
      </c>
    </row>
    <row r="39">
      <c r="A39" s="2" t="s">
        <v>569</v>
      </c>
    </row>
    <row r="40">
      <c r="A40" s="2" t="s">
        <v>569</v>
      </c>
    </row>
    <row r="41">
      <c r="A41" s="2" t="s">
        <v>569</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601</v>
      </c>
      <c r="B1" s="3" t="s">
        <v>66</v>
      </c>
    </row>
    <row r="2">
      <c r="A2" s="2" t="s">
        <v>601</v>
      </c>
      <c r="B2" s="3" t="s">
        <v>67</v>
      </c>
    </row>
    <row r="3">
      <c r="A3" s="2" t="s">
        <v>601</v>
      </c>
      <c r="B3" s="3" t="s">
        <v>68</v>
      </c>
    </row>
    <row r="4">
      <c r="A4" s="2" t="s">
        <v>601</v>
      </c>
      <c r="B4" s="3" t="s">
        <v>69</v>
      </c>
    </row>
    <row r="5">
      <c r="A5" s="2" t="s">
        <v>601</v>
      </c>
      <c r="B5" s="3" t="s">
        <v>70</v>
      </c>
    </row>
    <row r="6">
      <c r="A6" s="2" t="s">
        <v>601</v>
      </c>
      <c r="B6" s="3" t="s">
        <v>71</v>
      </c>
    </row>
    <row r="7">
      <c r="A7" s="2" t="s">
        <v>601</v>
      </c>
      <c r="B7" s="3" t="s">
        <v>72</v>
      </c>
    </row>
    <row r="8">
      <c r="A8" s="2" t="s">
        <v>601</v>
      </c>
      <c r="B8" s="3" t="s">
        <v>73</v>
      </c>
    </row>
    <row r="9">
      <c r="A9" s="2" t="s">
        <v>601</v>
      </c>
      <c r="B9" s="3" t="s">
        <v>74</v>
      </c>
    </row>
    <row r="10">
      <c r="A10" s="2" t="s">
        <v>601</v>
      </c>
      <c r="B10" s="3" t="s">
        <v>75</v>
      </c>
    </row>
    <row r="11">
      <c r="A11" s="2" t="s">
        <v>601</v>
      </c>
      <c r="B11" s="3" t="s">
        <v>76</v>
      </c>
    </row>
    <row r="12">
      <c r="A12" s="2" t="s">
        <v>601</v>
      </c>
      <c r="B12" s="3" t="s">
        <v>77</v>
      </c>
    </row>
    <row r="13">
      <c r="A13" s="2" t="s">
        <v>601</v>
      </c>
      <c r="B13" s="3" t="s">
        <v>78</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s>
  <drawing r:id="rId14"/>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IFERROR(__xludf.DUMMYFUNCTION("IMPORTFEED(""https://news.google.com/rss/search?q=photoboothrental"",""items created"", false)"),"Sat, 18 May 2024 07:00:00 GMT")</f>
        <v>Sat, 18 May 2024 07:00:00 GMT</v>
      </c>
      <c r="B2" s="5" t="str">
        <f>IFERROR(__xludf.DUMMYFUNCTION("IMPORTFEED(""https://news.google.com/rss/search?q=photoboothrental"",""items title"", false)"),"Bridgewater-Raritan High School Class of 2024 Celebrates Prom Night (Photo Gallery) - TAPinto.net")</f>
        <v>Bridgewater-Raritan High School Class of 2024 Celebrates Prom Night (Photo Gallery) - TAPinto.net</v>
      </c>
      <c r="D2" s="1" t="str">
        <f>IFERROR(__xludf.DUMMYFUNCTION("IMPORTFEED(""https://news.google.com/rss/search?q=photoboothrental"",""items url"", false)"),"https://news.google.com/rss/articles/CBMiigJBVV95cUxNRldCS1VURU1DbWF5NkRzV0JYN1BHLV94X3kyUkNnUUFkelM3dTFwaUpPU0tiU0dfN2xDUi1XWFRVaG9hZ2lkNTZhNDlQWVdtcXFCakstR3A1UGFxMU1VaHBkcUN5RXRNSHhwMmFWUXJnMGRzSEFEeGp2eWFUUkU0QjRtMkVETkFod0tUM0hVeUxzSTI2azNWQ1dZbmxabH"&amp;"BUT0IydUVFTXJBdXJPNmNjTERCVVBQNWIxdFZVX1pxYVZKcFVXamc1X1RWbk9zUzJVZHRabXRkYkxpREpoUmM0QURDTzNOMWxqZXZQT0VqTU9jUmR5dzRjQXY2eG5aZ283dWxYVEV2THhaQQ?oc=5")</f>
        <v>https://news.google.com/rss/articles/CBMiigJBVV95cUxNRldCS1VURU1DbWF5NkRzV0JYN1BHLV94X3kyUkNnUUFkelM3dTFwaUpPU0tiU0dfN2xDUi1XWFRVaG9hZ2lkNTZhNDlQWVdtcXFCakstR3A1UGFxMU1VaHBkcUN5RXRNSHhwMmFWUXJnMGRzSEFEeGp2eWFUUkU0QjRtMkVETkFod0tUM0hVeUxzSTI2azNWQ1dZbmxabHBUT0IydUVFTXJBdXJPNmNjTERCVVBQNWIxdFZVX1pxYVZKcFVXamc1X1RWbk9zUzJVZHRabXRkYkxpREpoUmM0QURDTzNOMWxqZXZQT0VqTU9jUmR5dzRjQXY2eG5aZ283dWxYVEV2THhaQQ?oc=5</v>
      </c>
      <c r="E2" s="5" t="str">
        <f>IFERROR(__xludf.DUMMYFUNCTION("IMPORTFEED(""https://news.google.com/rss/search?q=photoboothrental"",""items summary"", false)"),"Bridgewater-Raritan High School Class of 2024 Celebrates Prom Night (Photo 
Gallery)  TAPinto.net")</f>
        <v>Bridgewater-Raritan High School Class of 2024 Celebrates Prom Night (Photo 
Gallery)  TAPinto.net</v>
      </c>
    </row>
    <row r="3">
      <c r="A3" s="5" t="str">
        <f>IFERROR(__xludf.DUMMYFUNCTION("""COMPUTED_VALUE"""),"Mon, 22 Jul 2024 01:30:47 GMT")</f>
        <v>Mon, 22 Jul 2024 01:30:47 GMT</v>
      </c>
      <c r="B3" s="5" t="str">
        <f>IFERROR(__xludf.DUMMYFUNCTION("""COMPUTED_VALUE"""),"The best photobooth rental services in Singapore for all events - The Honeycombers")</f>
        <v>The best photobooth rental services in Singapore for all events - The Honeycombers</v>
      </c>
      <c r="D3" s="1" t="str">
        <f>IFERROR(__xludf.DUMMYFUNCTION("""COMPUTED_VALUE"""),"https://news.google.com/rss/articles/CBMiggFBVV95cUxOTjNBeGl5MHZvUzBScVgtZlZ3amkzWHhubnl2Y3ZGWGRhWnBjTVhwbzlTZk9aUHViQ09pV2lPUm9JUldLRE5Hb3FLU0YyQy1xMmgxNGY1OEZ1dlJfZmVNNWFuRTR3djI5NVFTZkpFb3dVX050OWg1RTE5eGtuSFFGalhn?oc=5")</f>
        <v>https://news.google.com/rss/articles/CBMiggFBVV95cUxOTjNBeGl5MHZvUzBScVgtZlZ3amkzWHhubnl2Y3ZGWGRhWnBjTVhwbzlTZk9aUHViQ09pV2lPUm9JUldLRE5Hb3FLU0YyQy1xMmgxNGY1OEZ1dlJfZmVNNWFuRTR3djI5NVFTZkpFb3dVX050OWg1RTE5eGtuSFFGalhn?oc=5</v>
      </c>
      <c r="E3" s="5" t="str">
        <f>IFERROR(__xludf.DUMMYFUNCTION("""COMPUTED_VALUE"""),"The best photobooth rental services in Singapore for all events  The 
Honeycombers")</f>
        <v>The best photobooth rental services in Singapore for all events  The 
Honeycombers</v>
      </c>
    </row>
    <row r="4">
      <c r="A4" s="5" t="str">
        <f>IFERROR(__xludf.DUMMYFUNCTION("""COMPUTED_VALUE"""),"Wed, 15 Nov 2023 08:00:00 GMT")</f>
        <v>Wed, 15 Nov 2023 08:00:00 GMT</v>
      </c>
      <c r="B4" s="5" t="str">
        <f>IFERROR(__xludf.DUMMYFUNCTION("""COMPUTED_VALUE"""),"Grand Cayman's Party Booth, Photo Booth Rentals PhotosRUs Partners with Cayman Story - GlobeNewswire")</f>
        <v>Grand Cayman's Party Booth, Photo Booth Rentals PhotosRUs Partners with Cayman Story - GlobeNewswire</v>
      </c>
      <c r="D4" s="1" t="str">
        <f>IFERROR(__xludf.DUMMYFUNCTION("""COMPUTED_VALUE"""),"https://news.google.com/rss/articles/CBMi6wFBVV95cUxNdDltTWZvMGpzOEM4OW1aM2FiWlVHTUxUN0lyWURfWDdqTlVOcTJENFN6TFJTSmV0YnBFWlZTelZ4YWNqWDhKU0dIUW5wZ2hPUlF1ek5NeXdVanhYbXJPWlJhNThxdmE4WkVPRWFXWmVqMTJsUGJQWTZYYmRuNzB6WkdyV1Z3RkxxWlAtN2taZlhwV1JiYWtvc0taOGhpRF"&amp;"ZwOXpocHMxNWJhbW5Fd1lNbUFZV055T0JINGhzUDlRWkNRbmVoWWVaMm96NUlJdnljQ1NOU3hGdkRSaDJmTW5QLUY3Q1d5M1R1dktz?oc=5")</f>
        <v>https://news.google.com/rss/articles/CBMi6wFBVV95cUxNdDltTWZvMGpzOEM4OW1aM2FiWlVHTUxUN0lyWURfWDdqTlVOcTJENFN6TFJTSmV0YnBFWlZTelZ4YWNqWDhKU0dIUW5wZ2hPUlF1ek5NeXdVanhYbXJPWlJhNThxdmE4WkVPRWFXWmVqMTJsUGJQWTZYYmRuNzB6WkdyV1Z3RkxxWlAtN2taZlhwV1JiYWtvc0taOGhpRFZwOXpocHMxNWJhbW5Fd1lNbUFZV055T0JINGhzUDlRWkNRbmVoWWVaMm96NUlJdnljQ1NOU3hGdkRSaDJmTW5QLUY3Q1d5M1R1dktz?oc=5</v>
      </c>
      <c r="E4" s="5" t="str">
        <f>IFERROR(__xludf.DUMMYFUNCTION("""COMPUTED_VALUE"""),"Grand Cayman's Party Booth, Photo Booth Rentals PhotosRUs Partners with 
Cayman Story  GlobeNewswire")</f>
        <v>Grand Cayman's Party Booth, Photo Booth Rentals PhotosRUs Partners with 
Cayman Story  GlobeNewswire</v>
      </c>
    </row>
    <row r="5">
      <c r="A5" s="5" t="str">
        <f>IFERROR(__xludf.DUMMYFUNCTION("""COMPUTED_VALUE"""),"Tue, 12 Mar 2024 07:00:00 GMT")</f>
        <v>Tue, 12 Mar 2024 07:00:00 GMT</v>
      </c>
      <c r="B5" s="5" t="str">
        <f>IFERROR(__xludf.DUMMYFUNCTION("""COMPUTED_VALUE"""),"The 10 Best Photo Booth App Options for Small Businesses - Small Business Trends")</f>
        <v>The 10 Best Photo Booth App Options for Small Businesses - Small Business Trends</v>
      </c>
      <c r="D5" s="1" t="str">
        <f>IFERROR(__xludf.DUMMYFUNCTION("""COMPUTED_VALUE"""),"https://news.google.com/rss/articles/CBMiXEFVX3lxTFAyWU1CT1A5Ri1YUEQ4WEhfYVVMZXFhMXd1bURTWkd0VEZ1VUZfbFNIVWptNE5pRmw5REZJWVdFTWIyRlNfSFFRb0M2clJkMnRSaGVjQk10eDlON2Rf?oc=5")</f>
        <v>https://news.google.com/rss/articles/CBMiXEFVX3lxTFAyWU1CT1A5Ri1YUEQ4WEhfYVVMZXFhMXd1bURTWkd0VEZ1VUZfbFNIVWptNE5pRmw5REZJWVdFTWIyRlNfSFFRb0M2clJkMnRSaGVjQk10eDlON2Rf?oc=5</v>
      </c>
      <c r="E5" s="5" t="str">
        <f>IFERROR(__xludf.DUMMYFUNCTION("""COMPUTED_VALUE"""),"The 10 Best Photo Booth App Options for Small Businesses  Small Business 
Trends")</f>
        <v>The 10 Best Photo Booth App Options for Small Businesses  Small Business 
Trends</v>
      </c>
    </row>
    <row r="6">
      <c r="A6" s="5" t="str">
        <f>IFERROR(__xludf.DUMMYFUNCTION("""COMPUTED_VALUE"""),"Thu, 12 Oct 2023 07:00:00 GMT")</f>
        <v>Thu, 12 Oct 2023 07:00:00 GMT</v>
      </c>
      <c r="B6" s="5" t="str">
        <f>IFERROR(__xludf.DUMMYFUNCTION("""COMPUTED_VALUE"""),"Vintage Photo Booths in Paris You’ll Love to Visit - solosophie")</f>
        <v>Vintage Photo Booths in Paris You’ll Love to Visit - solosophie</v>
      </c>
      <c r="D6" s="1" t="str">
        <f>IFERROR(__xludf.DUMMYFUNCTION("""COMPUTED_VALUE"""),"https://news.google.com/rss/articles/CBMiaEFVX3lxTE1HZnlKX29xLXZNX1pSMEs4M1BOMHJFa1VTUnpNOTYzZ3BieGd4QnVmQlBJM3hWMjFMaW53dEI0LUdUdFdLWDlGVlNCVTdnU3lwWlh6c1M3NWlvYnhzRmlobzBELXRDanFl?oc=5")</f>
        <v>https://news.google.com/rss/articles/CBMiaEFVX3lxTE1HZnlKX29xLXZNX1pSMEs4M1BOMHJFa1VTUnpNOTYzZ3BieGd4QnVmQlBJM3hWMjFMaW53dEI0LUdUdFdLWDlGVlNCVTdnU3lwWlh6c1M3NWlvYnhzRmlobzBELXRDanFl?oc=5</v>
      </c>
      <c r="E6" s="5" t="str">
        <f>IFERROR(__xludf.DUMMYFUNCTION("""COMPUTED_VALUE"""),"Vintage Photo Booths in Paris You’ll Love to Visit  solosophie")</f>
        <v>Vintage Photo Booths in Paris You’ll Love to Visit  solosophie</v>
      </c>
    </row>
    <row r="7">
      <c r="A7" s="5" t="str">
        <f>IFERROR(__xludf.DUMMYFUNCTION("""COMPUTED_VALUE"""),"Sat, 02 Mar 2024 08:00:00 GMT")</f>
        <v>Sat, 02 Mar 2024 08:00:00 GMT</v>
      </c>
      <c r="B7" s="5" t="str">
        <f>IFERROR(__xludf.DUMMYFUNCTION("""COMPUTED_VALUE"""),"The best self-photo booths and studios in Singapore to remember your nights out - Her World Singapore")</f>
        <v>The best self-photo booths and studios in Singapore to remember your nights out - Her World Singapore</v>
      </c>
      <c r="D7" s="1" t="str">
        <f>IFERROR(__xludf.DUMMYFUNCTION("""COMPUTED_VALUE"""),"https://news.google.com/rss/articles/CBMif0FVX3lxTFBTNk9nbi1yTWpYSHh5UXVSNXhFNzZPR2tCc3pkbmZXR0g5OU41eE8yZ3dmb2wtRWZwTDZIOWFqaW5zRFRnMkVBd29HanJ5QUU0R1VLd2RkLVpyNlJBMm1ydk5DOHNBUVhaaHpMU0N5UWFmZ29ZOWlUSzRpWUZHMHc?oc=5")</f>
        <v>https://news.google.com/rss/articles/CBMif0FVX3lxTFBTNk9nbi1yTWpYSHh5UXVSNXhFNzZPR2tCc3pkbmZXR0g5OU41eE8yZ3dmb2wtRWZwTDZIOWFqaW5zRFRnMkVBd29HanJ5QUU0R1VLd2RkLVpyNlJBMm1ydk5DOHNBUVhaaHpMU0N5UWFmZ29ZOWlUSzRpWUZHMHc?oc=5</v>
      </c>
      <c r="E7" s="5" t="str">
        <f>IFERROR(__xludf.DUMMYFUNCTION("""COMPUTED_VALUE"""),"The best self-photo booths and studios in Singapore to remember your nights 
out  Her World Singapore")</f>
        <v>The best self-photo booths and studios in Singapore to remember your nights 
out  Her World Singapore</v>
      </c>
    </row>
    <row r="8">
      <c r="A8" s="5" t="str">
        <f>IFERROR(__xludf.DUMMYFUNCTION("""COMPUTED_VALUE"""),"Tue, 21 Feb 2023 08:00:00 GMT")</f>
        <v>Tue, 21 Feb 2023 08:00:00 GMT</v>
      </c>
      <c r="B8" s="5" t="str">
        <f>IFERROR(__xludf.DUMMYFUNCTION("""COMPUTED_VALUE"""),"Not-so-candid camera: new professional headshot photo booth in UD library - University of Dayton - News Home")</f>
        <v>Not-so-candid camera: new professional headshot photo booth in UD library - University of Dayton - News Home</v>
      </c>
      <c r="D8" s="1" t="str">
        <f>IFERROR(__xludf.DUMMYFUNCTION("""COMPUTED_VALUE"""),"https://news.google.com/rss/articles/CBMiekFVX3lxTE5wb1R1OU5RakZWclg4d1JLSzNaQUFLeGdqWVZ1VW5zNnN3TW5Ydy13R1ZIN1lEQ0dxRzViMVBSUlp2R1QwSVphc0pISTVGYzdHaXBDd2k3MG0zUExpUzUxU2dldHh5NktwZlFnUS1aWXBISGlNNWFRSDln?oc=5")</f>
        <v>https://news.google.com/rss/articles/CBMiekFVX3lxTE5wb1R1OU5RakZWclg4d1JLSzNaQUFLeGdqWVZ1VW5zNnN3TW5Ydy13R1ZIN1lEQ0dxRzViMVBSUlp2R1QwSVphc0pISTVGYzdHaXBDd2k3MG0zUExpUzUxU2dldHh5NktwZlFnUS1aWXBISGlNNWFRSDln?oc=5</v>
      </c>
      <c r="E8" s="5" t="str">
        <f>IFERROR(__xludf.DUMMYFUNCTION("""COMPUTED_VALUE"""),"Not-so-candid camera: new professional headshot photo booth in UD library  University 
of Dayton - News Home")</f>
        <v>Not-so-candid camera: new professional headshot photo booth in UD library  University 
of Dayton - News Home</v>
      </c>
    </row>
    <row r="9">
      <c r="A9" s="5" t="str">
        <f>IFERROR(__xludf.DUMMYFUNCTION("""COMPUTED_VALUE"""),"Thu, 09 Nov 2023 08:00:00 GMT")</f>
        <v>Thu, 09 Nov 2023 08:00:00 GMT</v>
      </c>
      <c r="B9" s="5" t="str">
        <f>IFERROR(__xludf.DUMMYFUNCTION("""COMPUTED_VALUE"""),"5 Photo Booth Franchise Opportunities - Small Business Trends")</f>
        <v>5 Photo Booth Franchise Opportunities - Small Business Trends</v>
      </c>
      <c r="D9" s="1" t="str">
        <f>IFERROR(__xludf.DUMMYFUNCTION("""COMPUTED_VALUE"""),"https://news.google.com/rss/articles/CBMiXkFVX3lxTE92cnZVUXROR2VIeW5lTmFPRlloUkExM05ZcW45RVBWT0hua1VxaXRDdFRNdTd2V2pVa0VSNFpOWlNfVm13c2taOEFOVHNUV1BTNmxnNWhUY2JBcTNNZ2c?oc=5")</f>
        <v>https://news.google.com/rss/articles/CBMiXkFVX3lxTE92cnZVUXROR2VIeW5lTmFPRlloUkExM05ZcW45RVBWT0hua1VxaXRDdFRNdTd2V2pVa0VSNFpOWlNfVm13c2taOEFOVHNUV1BTNmxnNWhUY2JBcTNNZ2c?oc=5</v>
      </c>
      <c r="E9" s="5" t="str">
        <f>IFERROR(__xludf.DUMMYFUNCTION("""COMPUTED_VALUE"""),"5 Photo Booth Franchise Opportunities  Small Business Trends")</f>
        <v>5 Photo Booth Franchise Opportunities  Small Business Trends</v>
      </c>
    </row>
    <row r="10">
      <c r="A10" s="5" t="str">
        <f>IFERROR(__xludf.DUMMYFUNCTION("""COMPUTED_VALUE"""),"Fri, 19 Jan 2024 08:00:00 GMT")</f>
        <v>Fri, 19 Jan 2024 08:00:00 GMT</v>
      </c>
      <c r="B10" s="5" t="str">
        <f>IFERROR(__xludf.DUMMYFUNCTION("""COMPUTED_VALUE"""),"This Pixie Loft Taylor Swift pop-up lets you snap unlimited pics for just S$10 - Confirm Good")</f>
        <v>This Pixie Loft Taylor Swift pop-up lets you snap unlimited pics for just S$10 - Confirm Good</v>
      </c>
      <c r="D10" s="1" t="str">
        <f>IFERROR(__xludf.DUMMYFUNCTION("""COMPUTED_VALUE"""),"https://news.google.com/rss/articles/CBMiY0FVX3lxTE43X052bzIxRkFFQ2ZsTnk1X2ExSXc5X25KMTdQWC1zbUMzdm5RYm5nZ3R0QUVaQ0xjSklINTRhYkNJU040UGZObmx0cUVmWHBoRlBTRThzeG1yVjhKMk0xcXd3dw?oc=5")</f>
        <v>https://news.google.com/rss/articles/CBMiY0FVX3lxTE43X052bzIxRkFFQ2ZsTnk1X2ExSXc5X25KMTdQWC1zbUMzdm5RYm5nZ3R0QUVaQ0xjSklINTRhYkNJU040UGZObmx0cUVmWHBoRlBTRThzeG1yVjhKMk0xcXd3dw?oc=5</v>
      </c>
      <c r="E10" s="5" t="str">
        <f>IFERROR(__xludf.DUMMYFUNCTION("""COMPUTED_VALUE"""),"This Pixie Loft Taylor Swift pop-up lets you snap unlimited pics for just 
S$10  Confirm Good")</f>
        <v>This Pixie Loft Taylor Swift pop-up lets you snap unlimited pics for just 
S$10  Confirm Good</v>
      </c>
    </row>
    <row r="11">
      <c r="A11" s="5" t="str">
        <f>IFERROR(__xludf.DUMMYFUNCTION("""COMPUTED_VALUE"""),"Thu, 27 Jan 2022 08:00:00 GMT")</f>
        <v>Thu, 27 Jan 2022 08:00:00 GMT</v>
      </c>
      <c r="B11" s="5" t="str">
        <f>IFERROR(__xludf.DUMMYFUNCTION("""COMPUTED_VALUE"""),"Shreveport man brings unique photo trend to weddings and events in Northwest Louisiana - Shreveport Times")</f>
        <v>Shreveport man brings unique photo trend to weddings and events in Northwest Louisiana - Shreveport Times</v>
      </c>
      <c r="D11" s="1" t="str">
        <f>IFERROR(__xludf.DUMMYFUNCTION("""COMPUTED_VALUE"""),"https://news.google.com/rss/articles/CBMi9AFBVV95cUxOTDhld1YwVTJWdDhCcmVacG1yY2MyLVlUNWo3bTJNLTJvZDlMWGdLcDNRMDJKTDY2Y09JY2xGZG9yY1FxQ1k4eXZSb0hSbFFEbWNmaVlIalkxbGFqWk82US1FVi1OZjE5ZXJrVGRmT1ZLa29RNjJuTWFZZm1HUG5yX0NTUTMwTTBDNWRYZGxRNEpqVXhtNmJXRVBLbnlPUm"&amp;"JwdGR4RE5ieHg1WEt5LVFLb2lPSVlTNzEzdmZXVm9rZXcxREJYUHNlcEt1WVZPOTEwUWtkdjd2amZqZ21EUDE0Z0IybjJXelhfTDg1bnhVSlFfUDhZ?oc=5")</f>
        <v>https://news.google.com/rss/articles/CBMi9AFBVV95cUxOTDhld1YwVTJWdDhCcmVacG1yY2MyLVlUNWo3bTJNLTJvZDlMWGdLcDNRMDJKTDY2Y09JY2xGZG9yY1FxQ1k4eXZSb0hSbFFEbWNmaVlIalkxbGFqWk82US1FVi1OZjE5ZXJrVGRmT1ZLa29RNjJuTWFZZm1HUG5yX0NTUTMwTTBDNWRYZGxRNEpqVXhtNmJXRVBLbnlPUmJwdGR4RE5ieHg1WEt5LVFLb2lPSVlTNzEzdmZXVm9rZXcxREJYUHNlcEt1WVZPOTEwUWtkdjd2amZqZ21EUDE0Z0IybjJXelhfTDg1bnhVSlFfUDhZ?oc=5</v>
      </c>
      <c r="E11" s="5" t="str">
        <f>IFERROR(__xludf.DUMMYFUNCTION("""COMPUTED_VALUE"""),"Shreveport man brings unique photo trend to weddings and events in 
Northwest Louisiana  Shreveport Times")</f>
        <v>Shreveport man brings unique photo trend to weddings and events in 
Northwest Louisiana  Shreveport Times</v>
      </c>
    </row>
    <row r="12">
      <c r="A12" s="5" t="str">
        <f>IFERROR(__xludf.DUMMYFUNCTION("""COMPUTED_VALUE"""),"Fri, 16 Jun 2023 07:00:00 GMT")</f>
        <v>Fri, 16 Jun 2023 07:00:00 GMT</v>
      </c>
      <c r="B12" s="5" t="str">
        <f>IFERROR(__xludf.DUMMYFUNCTION("""COMPUTED_VALUE"""),"Hutto-based Geaux 360 Photo Booth now providing hi-tech photo experience for events - Community Impact")</f>
        <v>Hutto-based Geaux 360 Photo Booth now providing hi-tech photo experience for events - Community Impact</v>
      </c>
      <c r="D12" s="1" t="str">
        <f>IFERROR(__xludf.DUMMYFUNCTION("""COMPUTED_VALUE"""),"https://news.google.com/rss/articles/CBMi7wFBVV95cUxOQlNEYnhyY19FTXZ3a0pHR1h3bTN4ZU9wZC13XzRSR3V5UkEwQlhWb2tkWU1ub202d0FmQUtYTkJXZTJvemxlbXctZzdvNHJ4eFVrc1hvdEFMcnkzN0I2TTlqd21FUkItNUVsalZsOWJObG5pZDJscDBSZGlCRUJ2b3pGMngwUWR3SU5rSWtBTmhLakxGaERyQkMxY1hiek"&amp;"1sbm1ELVVzdl96OG9aRWJBRVFCckliLWxTTVlfQTFLWnkyb3NIRTdvNU5OVE4wU0pVT1ZUaEl0NTdKQ295ZVFxbTduWGtUYVA5dV9EaVBoWQ?oc=5")</f>
        <v>https://news.google.com/rss/articles/CBMi7wFBVV95cUxOQlNEYnhyY19FTXZ3a0pHR1h3bTN4ZU9wZC13XzRSR3V5UkEwQlhWb2tkWU1ub202d0FmQUtYTkJXZTJvemxlbXctZzdvNHJ4eFVrc1hvdEFMcnkzN0I2TTlqd21FUkItNUVsalZsOWJObG5pZDJscDBSZGlCRUJ2b3pGMngwUWR3SU5rSWtBTmhLakxGaERyQkMxY1hiek1sbm1ELVVzdl96OG9aRWJBRVFCckliLWxTTVlfQTFLWnkyb3NIRTdvNU5OVE4wU0pVT1ZUaEl0NTdKQ295ZVFxbTduWGtUYVA5dV9EaVBoWQ?oc=5</v>
      </c>
      <c r="E12" s="5" t="str">
        <f>IFERROR(__xludf.DUMMYFUNCTION("""COMPUTED_VALUE"""),"Hutto-based Geaux 360 Photo Booth now providing hi-tech photo experience 
for events  Community Impact")</f>
        <v>Hutto-based Geaux 360 Photo Booth now providing hi-tech photo experience 
for events  Community Impact</v>
      </c>
    </row>
    <row r="13">
      <c r="A13" s="5" t="str">
        <f>IFERROR(__xludf.DUMMYFUNCTION("""COMPUTED_VALUE"""),"Tue, 21 May 2019 07:00:00 GMT")</f>
        <v>Tue, 21 May 2019 07:00:00 GMT</v>
      </c>
      <c r="B13" s="5" t="str">
        <f>IFERROR(__xludf.DUMMYFUNCTION("""COMPUTED_VALUE"""),"11 Photo Booths and Event Printers for Wedding and Portrait Photographers - Rangefinder Online")</f>
        <v>11 Photo Booths and Event Printers for Wedding and Portrait Photographers - Rangefinder Online</v>
      </c>
      <c r="D13" s="1" t="str">
        <f>IFERROR(__xludf.DUMMYFUNCTION("""COMPUTED_VALUE"""),"https://news.google.com/rss/articles/CBMizgFBVV95cUxNX01xRnYxWnEyVy1HR29OcDhRSjhCZldxZGNYWlRmM3M4b25WWG1FdWp1a2MxYjNwYjMtNDgxREk1ay1BZFp5VXBrNHlGZXZoMzRETzcxdFlOelV4eDVoRkVBR21TWVdod2U3V3gzVTNTM0J6RWxXUFl1dEk0UmFuZWxGdGk5NlNiYWhMaTBaTGh3c2owbEt3TEl2eVNvUX"&amp;"E5MWJtMENVTzNFYzNUN21XU1k2ZEdHelQtMnFGNlk0bW94WmZLY2wyS3NVcWQyUQ?oc=5")</f>
        <v>https://news.google.com/rss/articles/CBMizgFBVV95cUxNX01xRnYxWnEyVy1HR29OcDhRSjhCZldxZGNYWlRmM3M4b25WWG1FdWp1a2MxYjNwYjMtNDgxREk1ay1BZFp5VXBrNHlGZXZoMzRETzcxdFlOelV4eDVoRkVBR21TWVdod2U3V3gzVTNTM0J6RWxXUFl1dEk0UmFuZWxGdGk5NlNiYWhMaTBaTGh3c2owbEt3TEl2eVNvUXE5MWJtMENVTzNFYzNUN21XU1k2ZEdHelQtMnFGNlk0bW94WmZLY2wyS3NVcWQyUQ?oc=5</v>
      </c>
      <c r="E13" s="5" t="str">
        <f>IFERROR(__xludf.DUMMYFUNCTION("""COMPUTED_VALUE"""),"11 Photo Booths and Event Printers for Wedding and Portrait Photographers  Rangefinder 
Online")</f>
        <v>11 Photo Booths and Event Printers for Wedding and Portrait Photographers  Rangefinder 
Online</v>
      </c>
    </row>
    <row r="14">
      <c r="A14" s="5" t="str">
        <f>IFERROR(__xludf.DUMMYFUNCTION("""COMPUTED_VALUE"""),"Thu, 09 Feb 2023 08:00:00 GMT")</f>
        <v>Thu, 09 Feb 2023 08:00:00 GMT</v>
      </c>
      <c r="B14" s="5" t="str">
        <f>IFERROR(__xludf.DUMMYFUNCTION("""COMPUTED_VALUE"""),"Helping students with the job hunt via head shots - Inside Higher Ed")</f>
        <v>Helping students with the job hunt via head shots - Inside Higher Ed</v>
      </c>
      <c r="D14" s="1" t="str">
        <f>IFERROR(__xludf.DUMMYFUNCTION("""COMPUTED_VALUE"""),"https://news.google.com/rss/articles/CBMiiwFBVV95cUxQNE9PdDlPV0FRT0xYdDNiRkN4UFdiYTI3R0ZfTFZoRDhSWk1NcnhVZnI2VWFMcGNMbGIxTHRBdkdzbTZXNjNfNGU3UVc3RWxMS3lBRzZ4VTN1Ynd6ZHVkWGlGOEZ1QVMyOGIzQ3JzMXVyenVMdWJPLW9YSmlLQW4yTE1ZdmZPbXVGRHMw?oc=5")</f>
        <v>https://news.google.com/rss/articles/CBMiiwFBVV95cUxQNE9PdDlPV0FRT0xYdDNiRkN4UFdiYTI3R0ZfTFZoRDhSWk1NcnhVZnI2VWFMcGNMbGIxTHRBdkdzbTZXNjNfNGU3UVc3RWxMS3lBRzZ4VTN1Ynd6ZHVkWGlGOEZ1QVMyOGIzQ3JzMXVyenVMdWJPLW9YSmlLQW4yTE1ZdmZPbXVGRHMw?oc=5</v>
      </c>
      <c r="E14" s="5" t="str">
        <f>IFERROR(__xludf.DUMMYFUNCTION("""COMPUTED_VALUE"""),"Helping students with the job hunt via head shots  Inside Higher Ed")</f>
        <v>Helping students with the job hunt via head shots  Inside Higher Ed</v>
      </c>
    </row>
    <row r="15">
      <c r="A15" s="5" t="str">
        <f>IFERROR(__xludf.DUMMYFUNCTION("""COMPUTED_VALUE"""),"Wed, 20 Apr 2022 07:00:00 GMT")</f>
        <v>Wed, 20 Apr 2022 07:00:00 GMT</v>
      </c>
      <c r="B15" s="5" t="str">
        <f>IFERROR(__xludf.DUMMYFUNCTION("""COMPUTED_VALUE"""),"Biz Buzz: Pocatello couple opens first 360-degree photo booth in eastern Idaho - East Idaho News")</f>
        <v>Biz Buzz: Pocatello couple opens first 360-degree photo booth in eastern Idaho - East Idaho News</v>
      </c>
      <c r="D15" s="1" t="str">
        <f>IFERROR(__xludf.DUMMYFUNCTION("""COMPUTED_VALUE"""),"https://news.google.com/rss/articles/CBMitwFBVV95cUxQbjZkWkRYVExCS19xaTFNd0pzQ3FZdDJfSlg5cDd2N1REQW1PelpWLURJS0pzYnpBd0cxa01hTnIwOWNVNWVuOENmajd0d2trckRPakRJUGM0TWl5Yk14QXRYNkp0VVFObnpIMnFHbDdoRU1lQVNpNHNWSlRJdmd3LWpNZnNWRzFPYkpkM3FNSkVRc2JobXBXcjJmMDQ5aE"&amp;"NoR0xlMUxEWXAzcDRMLTNzUnVnSTNmeDg?oc=5")</f>
        <v>https://news.google.com/rss/articles/CBMitwFBVV95cUxQbjZkWkRYVExCS19xaTFNd0pzQ3FZdDJfSlg5cDd2N1REQW1PelpWLURJS0pzYnpBd0cxa01hTnIwOWNVNWVuOENmajd0d2trckRPakRJUGM0TWl5Yk14QXRYNkp0VVFObnpIMnFHbDdoRU1lQVNpNHNWSlRJdmd3LWpNZnNWRzFPYkpkM3FNSkVRc2JobXBXcjJmMDQ5aENoR0xlMUxEWXAzcDRMLTNzUnVnSTNmeDg?oc=5</v>
      </c>
      <c r="E15" s="5" t="str">
        <f>IFERROR(__xludf.DUMMYFUNCTION("""COMPUTED_VALUE"""),"Biz Buzz: Pocatello couple opens first 360-degree photo booth in eastern 
Idaho  East Idaho News")</f>
        <v>Biz Buzz: Pocatello couple opens first 360-degree photo booth in eastern 
Idaho  East Idaho News</v>
      </c>
    </row>
    <row r="16">
      <c r="A16" s="5" t="str">
        <f>IFERROR(__xludf.DUMMYFUNCTION("""COMPUTED_VALUE"""),"Mon, 17 Aug 2020 07:00:00 GMT")</f>
        <v>Mon, 17 Aug 2020 07:00:00 GMT</v>
      </c>
      <c r="B16" s="5" t="str">
        <f>IFERROR(__xludf.DUMMYFUNCTION("""COMPUTED_VALUE"""),"These Hudson Valley Photo Booths Make Every Party More Perfect - Hudson Valley")</f>
        <v>These Hudson Valley Photo Booths Make Every Party More Perfect - Hudson Valley</v>
      </c>
      <c r="D16" s="1" t="str">
        <f>IFERROR(__xludf.DUMMYFUNCTION("""COMPUTED_VALUE"""),"https://news.google.com/rss/articles/CBMia0FVX3lxTE5ILTBQSkwzUEJfNmo3V09kTVhBT2w1RlpTTktDYURUVU5taHVxVTRkMVA3ektSd2VrS3Q5czVuUzFxMlJ1SFhRY1IwS0dzUHAydmhvWjRaYWVfdkd1RU9vSEhMM0ZKVzF3RTNr0gFzQVVfeXFMUElqcnE5dXVCV3BOTnRlaUdsODlPNjdSd0d4emdoQmxTOFVMLTRsZHJiRm"&amp;"NSdWV1c0h5WmplYV9yNl9Eak5vNnVueVNiMHNfZUlKZFFLenVNd1JVRzJsSVRrS0RtdGlYbk5NbDhTTzhuTDkxYw?oc=5")</f>
        <v>https://news.google.com/rss/articles/CBMia0FVX3lxTE5ILTBQSkwzUEJfNmo3V09kTVhBT2w1RlpTTktDYURUVU5taHVxVTRkMVA3ektSd2VrS3Q5czVuUzFxMlJ1SFhRY1IwS0dzUHAydmhvWjRaYWVfdkd1RU9vSEhMM0ZKVzF3RTNr0gFzQVVfeXFMUElqcnE5dXVCV3BOTnRlaUdsODlPNjdSd0d4emdoQmxTOFVMLTRsZHJiRmNSdWV1c0h5WmplYV9yNl9Eak5vNnVueVNiMHNfZUlKZFFLenVNd1JVRzJsSVRrS0RtdGlYbk5NbDhTTzhuTDkxYw?oc=5</v>
      </c>
      <c r="E16" s="5" t="str">
        <f>IFERROR(__xludf.DUMMYFUNCTION("""COMPUTED_VALUE"""),"These Hudson Valley Photo Booths Make Every Party More Perfect  Hudson 
Valley")</f>
        <v>These Hudson Valley Photo Booths Make Every Party More Perfect  Hudson 
Valley</v>
      </c>
    </row>
    <row r="17">
      <c r="A17" s="5" t="str">
        <f>IFERROR(__xludf.DUMMYFUNCTION("""COMPUTED_VALUE"""),"Thu, 11 Apr 2019 07:00:00 GMT")</f>
        <v>Thu, 11 Apr 2019 07:00:00 GMT</v>
      </c>
      <c r="B17" s="5" t="str">
        <f>IFERROR(__xludf.DUMMYFUNCTION("""COMPUTED_VALUE"""),"I saw the future of photo booths, and they’re weird - The Verge")</f>
        <v>I saw the future of photo booths, and they’re weird - The Verge</v>
      </c>
      <c r="D17" s="1" t="str">
        <f>IFERROR(__xludf.DUMMYFUNCTION("""COMPUTED_VALUE"""),"https://news.google.com/rss/articles/CBMirwFBVV95cUxQZk11ekVjblNvM1IwWmMtY19EWXhKZnJuTWVCcDVDNkVKbXJZYVliR1JiZmt5WDJGVGIxY1JTcVlqMk1ha0JPSEpoQndfNnRKbE1UV2RYVFBSUFJPUzZINWtkMEFFUzc0dTduRGRwQkUxV0ZmNFpZNnVnYUNlYjJiQkxPVVdyd1ZGYVAxaVVwNXpVOVFyeFZTUGp6UkJpa0"&amp;"Q2V2E5a2toTnB6Ml85UFJJ?oc=5")</f>
        <v>https://news.google.com/rss/articles/CBMirwFBVV95cUxQZk11ekVjblNvM1IwWmMtY19EWXhKZnJuTWVCcDVDNkVKbXJZYVliR1JiZmt5WDJGVGIxY1JTcVlqMk1ha0JPSEpoQndfNnRKbE1UV2RYVFBSUFJPUzZINWtkMEFFUzc0dTduRGRwQkUxV0ZmNFpZNnVnYUNlYjJiQkxPVVdyd1ZGYVAxaVVwNXpVOVFyeFZTUGp6UkJpa0Q2V2E5a2toTnB6Ml85UFJJ?oc=5</v>
      </c>
      <c r="E17" s="5" t="str">
        <f>IFERROR(__xludf.DUMMYFUNCTION("""COMPUTED_VALUE"""),"I saw the future of photo booths, and they’re weird  The Verge")</f>
        <v>I saw the future of photo booths, and they’re weird  The Verge</v>
      </c>
    </row>
    <row r="18">
      <c r="A18" s="5" t="str">
        <f>IFERROR(__xludf.DUMMYFUNCTION("""COMPUTED_VALUE"""),"Wed, 14 Sep 2022 07:00:00 GMT")</f>
        <v>Wed, 14 Sep 2022 07:00:00 GMT</v>
      </c>
      <c r="B18" s="5" t="str">
        <f>IFERROR(__xludf.DUMMYFUNCTION("""COMPUTED_VALUE"""),"Photo Booth Market Size is projected to reach USD 719.91 - GlobeNewswire")</f>
        <v>Photo Booth Market Size is projected to reach USD 719.91 - GlobeNewswire</v>
      </c>
      <c r="D18" s="1" t="str">
        <f>IFERROR(__xludf.DUMMYFUNCTION("""COMPUTED_VALUE"""),"https://news.google.com/rss/articles/CBMimAJBVV95cUxNZDlFdW42ZFFOeEVHWmk3anQtVlQwMlhpTUJrZ0xsZU9PUk9KaXZfZmtFZ2JMYWFoOFY2R0FSNW9nNDNWSVdyZWZfcEd0Q1NqZ1BKeEsxRDZ4NnJ2T2QzY2QyUmZ1MzNCVV9qWnkwc3pRbDlZWExzU3VUWno3SGRDcHhaWWUwa1RvWVRkQ0VvenhnYWxETVpMUHVzTHVCRk"&amp;"ltdXNfUlJnTXNQaGZvSG1iMVZaX1FZMDlubzBoanJkUThYbEozenMtYTVaVWJXUTJTazVLZWhGSkpCRjM0S0NlVjQ2MkRKVWRicDJxQUdQdkFvZHNtVVVlalBrcjRwZjhuZTN2d0RrakJ4VGhGMDN5Y0xSZndaYXpm?oc=5")</f>
        <v>https://news.google.com/rss/articles/CBMimAJBVV95cUxNZDlFdW42ZFFOeEVHWmk3anQtVlQwMlhpTUJrZ0xsZU9PUk9KaXZfZmtFZ2JMYWFoOFY2R0FSNW9nNDNWSVdyZWZfcEd0Q1NqZ1BKeEsxRDZ4NnJ2T2QzY2QyUmZ1MzNCVV9qWnkwc3pRbDlZWExzU3VUWno3SGRDcHhaWWUwa1RvWVRkQ0VvenhnYWxETVpMUHVzTHVCRkltdXNfUlJnTXNQaGZvSG1iMVZaX1FZMDlubzBoanJkUThYbEozenMtYTVaVWJXUTJTazVLZWhGSkpCRjM0S0NlVjQ2MkRKVWRicDJxQUdQdkFvZHNtVVVlalBrcjRwZjhuZTN2d0RrakJ4VGhGMDN5Y0xSZndaYXpm?oc=5</v>
      </c>
      <c r="E18" s="5" t="str">
        <f>IFERROR(__xludf.DUMMYFUNCTION("""COMPUTED_VALUE"""),"Photo Booth Market Size is projected to reach USD 719.91  GlobeNewswire")</f>
        <v>Photo Booth Market Size is projected to reach USD 719.91  GlobeNewswire</v>
      </c>
    </row>
    <row r="19">
      <c r="A19" s="5" t="str">
        <f>IFERROR(__xludf.DUMMYFUNCTION("""COMPUTED_VALUE"""),"Fri, 12 May 2023 07:00:00 GMT")</f>
        <v>Fri, 12 May 2023 07:00:00 GMT</v>
      </c>
      <c r="B19" s="5" t="str">
        <f>IFERROR(__xludf.DUMMYFUNCTION("""COMPUTED_VALUE"""),"Luxe Booth Offers Unique Opportunity to Photo Booth Businesses - Small Business Trends")</f>
        <v>Luxe Booth Offers Unique Opportunity to Photo Booth Businesses - Small Business Trends</v>
      </c>
      <c r="D19" s="1" t="str">
        <f>IFERROR(__xludf.DUMMYFUNCTION("""COMPUTED_VALUE"""),"https://news.google.com/rss/articles/CBMilAFBVV95cUxNb2VSTFRRbDZPY0NWd05WUEc5VVM1RmdVU2VjWjJTbmc5cXpGZVZHV2xfTE9VUjdSdGRXcVJsTnlRZTZaTVlCVmp1ZzJIelZzOGJtVl9KdXBaYmtnNGVyV2Y2SDNrenZkNU4wanVpWGtReUNUNEpIS1N2NmpsdEd0UDQzVy1zQ2ltc0NfMmN1VVQ1UmJK?oc=5")</f>
        <v>https://news.google.com/rss/articles/CBMilAFBVV95cUxNb2VSTFRRbDZPY0NWd05WUEc5VVM1RmdVU2VjWjJTbmc5cXpGZVZHV2xfTE9VUjdSdGRXcVJsTnlRZTZaTVlCVmp1ZzJIelZzOGJtVl9KdXBaYmtnNGVyV2Y2SDNrenZkNU4wanVpWGtReUNUNEpIS1N2NmpsdEd0UDQzVy1zQ2ltc0NfMmN1VVQ1UmJK?oc=5</v>
      </c>
      <c r="E19" s="5" t="str">
        <f>IFERROR(__xludf.DUMMYFUNCTION("""COMPUTED_VALUE"""),"Luxe Booth Offers Unique Opportunity to Photo Booth Businesses  Small 
Business Trends")</f>
        <v>Luxe Booth Offers Unique Opportunity to Photo Booth Businesses  Small 
Business Trends</v>
      </c>
    </row>
    <row r="20">
      <c r="A20" s="5" t="str">
        <f>IFERROR(__xludf.DUMMYFUNCTION("""COMPUTED_VALUE"""),"Mon, 02 Mar 2020 08:00:00 GMT")</f>
        <v>Mon, 02 Mar 2020 08:00:00 GMT</v>
      </c>
      <c r="B20" s="5" t="str">
        <f>IFERROR(__xludf.DUMMYFUNCTION("""COMPUTED_VALUE"""),"Social Media Has Made Photo Booths More Popular Than Ever - Daily Front Row")</f>
        <v>Social Media Has Made Photo Booths More Popular Than Ever - Daily Front Row</v>
      </c>
      <c r="D20" s="1" t="str">
        <f>IFERROR(__xludf.DUMMYFUNCTION("""COMPUTED_VALUE"""),"https://news.google.com/rss/articles/CBMigAFBVV95cUxQbk9pT0ZpTVFZQ1UtUmR3Y0FMYllGQ25xcEZ0MThyREtCa0kxLXliUHkzOVp5ajdrSFhWMFlhM2lFdUUyNzktLVdlTHEzUkVweS1VM1hkM0hzMGhHOFFGX2hUX1g4eEkxbVFWZUYxSmxIclBTaGNSU210aGM4eDYtUQ?oc=5")</f>
        <v>https://news.google.com/rss/articles/CBMigAFBVV95cUxQbk9pT0ZpTVFZQ1UtUmR3Y0FMYllGQ25xcEZ0MThyREtCa0kxLXliUHkzOVp5ajdrSFhWMFlhM2lFdUUyNzktLVdlTHEzUkVweS1VM1hkM0hzMGhHOFFGX2hUX1g4eEkxbVFWZUYxSmxIclBTaGNSU210aGM4eDYtUQ?oc=5</v>
      </c>
      <c r="E20" s="5" t="str">
        <f>IFERROR(__xludf.DUMMYFUNCTION("""COMPUTED_VALUE"""),"Social Media Has Made Photo Booths More Popular Than Ever  Daily Front Row")</f>
        <v>Social Media Has Made Photo Booths More Popular Than Ever  Daily Front Row</v>
      </c>
    </row>
    <row r="21">
      <c r="A21" s="5" t="str">
        <f>IFERROR(__xludf.DUMMYFUNCTION("""COMPUTED_VALUE"""),"Mon, 04 Jul 2022 07:00:00 GMT")</f>
        <v>Mon, 04 Jul 2022 07:00:00 GMT</v>
      </c>
      <c r="B21" s="5" t="str">
        <f>IFERROR(__xludf.DUMMYFUNCTION("""COMPUTED_VALUE"""),"Something Borrowed to offer modern event rental business; will include portable photo booth - The Owensboro Times")</f>
        <v>Something Borrowed to offer modern event rental business; will include portable photo booth - The Owensboro Times</v>
      </c>
      <c r="D21" s="1" t="str">
        <f>IFERROR(__xludf.DUMMYFUNCTION("""COMPUTED_VALUE"""),"https://news.google.com/rss/articles/CBMi0AFBVV95cUxOVUlTNk1pdTlwa1BCelVISzhVVVJYQkRZc0k0S3FFalJjaFYtUThON1JvcTRiTVYzUDNWLWRGMmJqUlc4ZFhUeDFOcnJBek9yQVl4eXhRN3hLZ2c3Y3F0MVpmMWFaRWV1cGtPMmRxdU83Vk56b01Xejh6a2JobGdLS1NlY010eVRCMENWRGdzcnFsU25UV005MGxPU0N3dG"&amp;"ZrLXllaklHSS1NLW10Mk5lZHhnTXlSUmVsUjVTck91cHgxYklQUTJPQ3ZxQ0U1Q3lv?oc=5")</f>
        <v>https://news.google.com/rss/articles/CBMi0AFBVV95cUxOVUlTNk1pdTlwa1BCelVISzhVVVJYQkRZc0k0S3FFalJjaFYtUThON1JvcTRiTVYzUDNWLWRGMmJqUlc4ZFhUeDFOcnJBek9yQVl4eXhRN3hLZ2c3Y3F0MVpmMWFaRWV1cGtPMmRxdU83Vk56b01Xejh6a2JobGdLS1NlY010eVRCMENWRGdzcnFsU25UV005MGxPU0N3dGZrLXllaklHSS1NLW10Mk5lZHhnTXlSUmVsUjVTck91cHgxYklQUTJPQ3ZxQ0U1Q3lv?oc=5</v>
      </c>
      <c r="E21" s="5" t="str">
        <f>IFERROR(__xludf.DUMMYFUNCTION("""COMPUTED_VALUE"""),"Something Borrowed to offer modern event rental business; will include 
portable photo booth  The Owensboro Times")</f>
        <v>Something Borrowed to offer modern event rental business; will include 
portable photo booth  The Owensboro Times</v>
      </c>
    </row>
    <row r="22">
      <c r="A22" s="2" t="s">
        <v>3</v>
      </c>
      <c r="B22" s="2" t="s">
        <v>602</v>
      </c>
    </row>
    <row r="23">
      <c r="A23" s="2" t="s">
        <v>7</v>
      </c>
      <c r="B23" s="2" t="s">
        <v>603</v>
      </c>
    </row>
    <row r="24">
      <c r="A24" s="2" t="s">
        <v>16</v>
      </c>
      <c r="B24" s="2" t="s">
        <v>604</v>
      </c>
    </row>
    <row r="25">
      <c r="A25" s="2" t="s">
        <v>10</v>
      </c>
      <c r="B25" s="2" t="s">
        <v>605</v>
      </c>
    </row>
    <row r="26">
      <c r="A26" s="2" t="s">
        <v>13</v>
      </c>
      <c r="B26" s="2" t="s">
        <v>606</v>
      </c>
    </row>
    <row r="27">
      <c r="A27" s="2" t="s">
        <v>22</v>
      </c>
      <c r="B27" s="2" t="s">
        <v>607</v>
      </c>
    </row>
    <row r="28">
      <c r="A28" s="2" t="s">
        <v>52</v>
      </c>
      <c r="B28" s="2" t="s">
        <v>608</v>
      </c>
    </row>
    <row r="29">
      <c r="A29" s="2" t="s">
        <v>52</v>
      </c>
      <c r="B29" s="2" t="s">
        <v>609</v>
      </c>
    </row>
  </sheetData>
  <hyperlinks>
    <hyperlink r:id="rId1" ref="A1"/>
    <hyperlink r:id="rId2" ref="D3"/>
    <hyperlink r:id="rId3" ref="D4"/>
    <hyperlink r:id="rId4" ref="D5"/>
    <hyperlink r:id="rId5" ref="D6"/>
    <hyperlink r:id="rId6" ref="D7"/>
    <hyperlink r:id="rId7" ref="D8"/>
    <hyperlink r:id="rId8" ref="D9"/>
    <hyperlink r:id="rId9" ref="D10"/>
    <hyperlink r:id="rId10" ref="D11"/>
    <hyperlink r:id="rId11" ref="D12"/>
    <hyperlink r:id="rId12" ref="D13"/>
    <hyperlink r:id="rId13" ref="D14"/>
    <hyperlink r:id="rId14" ref="D15"/>
    <hyperlink r:id="rId15" ref="D16"/>
    <hyperlink r:id="rId16" ref="D17"/>
    <hyperlink r:id="rId17" ref="D18"/>
    <hyperlink r:id="rId18" ref="D19"/>
    <hyperlink r:id="rId19" ref="D20"/>
    <hyperlink r:id="rId20" ref="D21"/>
  </hyperlinks>
  <drawing r:id="rId21"/>
</worksheet>
</file>